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rec\OneDrive\Escritorio\Dell\GLORIA POR CENIZAS\COMPRAS\Compras 2024\"/>
    </mc:Choice>
  </mc:AlternateContent>
  <bookViews>
    <workbookView xWindow="0" yWindow="0" windowWidth="23040" windowHeight="8688" activeTab="2"/>
  </bookViews>
  <sheets>
    <sheet name="ALIMENTACION" sheetId="1" r:id="rId1"/>
    <sheet name="Sanitarios" sheetId="2" r:id="rId2"/>
    <sheet name="Medicinales" sheetId="3" r:id="rId3"/>
  </sheets>
  <calcPr calcId="152511"/>
</workbook>
</file>

<file path=xl/calcChain.xml><?xml version="1.0" encoding="utf-8"?>
<calcChain xmlns="http://schemas.openxmlformats.org/spreadsheetml/2006/main">
  <c r="AC11" i="3" l="1"/>
  <c r="AC10" i="3"/>
  <c r="AC9" i="3"/>
  <c r="AC8" i="3"/>
  <c r="AC7" i="3"/>
  <c r="AC6" i="3"/>
  <c r="U11" i="3"/>
  <c r="U10" i="3"/>
  <c r="U9" i="3"/>
  <c r="U8" i="3"/>
  <c r="U7" i="3"/>
  <c r="U6" i="3"/>
  <c r="M7" i="3" l="1"/>
  <c r="M8" i="3"/>
  <c r="M9" i="3"/>
  <c r="M10" i="3"/>
  <c r="M11" i="3"/>
  <c r="M6" i="3"/>
  <c r="AA7" i="2" l="1"/>
  <c r="AA8" i="2"/>
  <c r="AA6" i="2"/>
  <c r="T7" i="2"/>
  <c r="T8" i="2"/>
  <c r="T6" i="2"/>
  <c r="M7" i="2"/>
  <c r="M8" i="2"/>
  <c r="M9" i="2"/>
  <c r="M6" i="2"/>
  <c r="F87" i="1"/>
  <c r="F86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5" i="1"/>
  <c r="F12" i="3"/>
  <c r="F9" i="2"/>
  <c r="A6" i="2"/>
  <c r="N7" i="2" l="1"/>
  <c r="AA9" i="2"/>
  <c r="AE85" i="1"/>
  <c r="U12" i="3"/>
  <c r="V8" i="3"/>
  <c r="AC12" i="3"/>
  <c r="AD8" i="3"/>
  <c r="O64" i="1"/>
  <c r="O85" i="1"/>
  <c r="W33" i="1"/>
  <c r="V86" i="1"/>
  <c r="O77" i="1"/>
  <c r="V11" i="3"/>
  <c r="O34" i="1"/>
  <c r="O16" i="1"/>
  <c r="N86" i="1"/>
  <c r="AE78" i="1"/>
  <c r="AD86" i="1"/>
  <c r="AE34" i="1"/>
  <c r="O83" i="1"/>
  <c r="N9" i="3"/>
  <c r="AD11" i="3"/>
  <c r="T9" i="2"/>
  <c r="W77" i="1"/>
  <c r="W85" i="1"/>
  <c r="M12" i="3"/>
  <c r="N7" i="3"/>
  <c r="N11" i="3"/>
</calcChain>
</file>

<file path=xl/sharedStrings.xml><?xml version="1.0" encoding="utf-8"?>
<sst xmlns="http://schemas.openxmlformats.org/spreadsheetml/2006/main" count="795" uniqueCount="109">
  <si>
    <t xml:space="preserve">COMPRAS GENERALES </t>
  </si>
  <si>
    <t xml:space="preserve">COMPRAS MONJAS </t>
  </si>
  <si>
    <t xml:space="preserve">COMPRAS COMALPA </t>
  </si>
  <si>
    <t>COMPRAS DOLORES</t>
  </si>
  <si>
    <t xml:space="preserve">CANTIDAD </t>
  </si>
  <si>
    <t>PRESENTACION</t>
  </si>
  <si>
    <t xml:space="preserve">DESCRIPCION </t>
  </si>
  <si>
    <t>P UNITARIO</t>
  </si>
  <si>
    <t>P TOTAL</t>
  </si>
  <si>
    <t xml:space="preserve">Unidad </t>
  </si>
  <si>
    <t>Gas propano  de 25 libras</t>
  </si>
  <si>
    <t>Leche entera en polvo de 2200 g</t>
  </si>
  <si>
    <t>Leche descremada en polvo de 1500 g</t>
  </si>
  <si>
    <t>Café Instantaneo Soluble de 300g</t>
  </si>
  <si>
    <t>Café molido y tostado 350g</t>
  </si>
  <si>
    <t>Libra</t>
  </si>
  <si>
    <t>Libra de frijol Negro</t>
  </si>
  <si>
    <t>Harina de haba para atol 425g</t>
  </si>
  <si>
    <t>Atol Corazon de trigo</t>
  </si>
  <si>
    <t>Mezcla Vegetal fortificada para Hacer Atol 900g</t>
  </si>
  <si>
    <t>Bebida vegetal fortificada con edulzante artificial 6pack 200ml c/u</t>
  </si>
  <si>
    <t>Bebida vegetal fortificada 6pack 200ml c/u</t>
  </si>
  <si>
    <t>Carton de Huevos de 30 unidades</t>
  </si>
  <si>
    <t>Carton de Huevos rosado de 30 unidades</t>
  </si>
  <si>
    <t>Margarina reducida en grasa 400g</t>
  </si>
  <si>
    <t>Harina de trigo 5 libras</t>
  </si>
  <si>
    <t>Harina de Maiz Nixtamalizado 2000 g</t>
  </si>
  <si>
    <t>Fecula de maiz 380g</t>
  </si>
  <si>
    <t>Azucar morena presentación de 2000 g</t>
  </si>
  <si>
    <t>Sal yodada artesanal 920g</t>
  </si>
  <si>
    <t>Pasta larga Espagueti 200g</t>
  </si>
  <si>
    <t>Pasta de Codito 200g</t>
  </si>
  <si>
    <t>Pasta corta pluma 200 g</t>
  </si>
  <si>
    <t>Pasta corta corbaton 200g</t>
  </si>
  <si>
    <t>Pasta tornillo 200g</t>
  </si>
  <si>
    <t>Salsa de tomate con queso 90 gramos</t>
  </si>
  <si>
    <t>Aceite vegetal 3000 ml</t>
  </si>
  <si>
    <t xml:space="preserve">Libra de pollo cuadril y pierna </t>
  </si>
  <si>
    <t>Libra de Carne De Res Camote</t>
  </si>
  <si>
    <t>Libra de Carne De Res Falda</t>
  </si>
  <si>
    <t>Libra de Carne para bistek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</si>
  <si>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</si>
  <si>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</si>
  <si>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</si>
  <si>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</si>
  <si>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</si>
  <si>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</si>
  <si>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</si>
  <si>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Miel de abeja 340 gramos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</si>
  <si>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</si>
  <si>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</si>
  <si>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</si>
  <si>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</si>
  <si>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</si>
  <si>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</si>
  <si>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</si>
  <si>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</si>
  <si>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</si>
  <si>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</si>
  <si>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</si>
  <si>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</si>
  <si>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</si>
  <si>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</si>
  <si>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</si>
  <si>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</si>
  <si>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Pure de Papa Instantaneo 400gr</t>
  </si>
  <si>
    <t>Salsa Soya 340 g</t>
  </si>
  <si>
    <t xml:space="preserve">Jamon de pavo 290gramos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</si>
  <si>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</si>
  <si>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</si>
  <si>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</si>
  <si>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</si>
  <si>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</si>
  <si>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Queso Fresco 370 gramos</t>
  </si>
  <si>
    <t>Crema 500ml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</si>
  <si>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</si>
  <si>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</si>
  <si>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</si>
  <si>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</si>
  <si>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</si>
  <si>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</si>
  <si>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</si>
  <si>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Libra de Platanos</t>
  </si>
  <si>
    <t>chorizo colorado precocido 454gr</t>
  </si>
  <si>
    <t>longaniza precocida 454gr</t>
  </si>
  <si>
    <t>pasta de tomate 170g</t>
  </si>
  <si>
    <t>consome de pollo 454g</t>
  </si>
  <si>
    <t>consome de res 454g</t>
  </si>
  <si>
    <t>Complemento alimenticio de proteinas y minerales sabor vainilla sin azucar 400g</t>
  </si>
  <si>
    <t>Complemento alimenticio de proteinas y minerales sabor vainilla sin azucar 220ml</t>
  </si>
  <si>
    <t>Complemento alimenticio de proteinas y minerales sabor fresa 220ml</t>
  </si>
  <si>
    <t>Complemento alimenticio de proteinas y minerales sabor vainilla 220ml</t>
  </si>
  <si>
    <t xml:space="preserve">Compras monjas </t>
  </si>
  <si>
    <t xml:space="preserve">Compras comalapa </t>
  </si>
  <si>
    <t>Compras dolores</t>
  </si>
  <si>
    <t>Unidad</t>
  </si>
  <si>
    <t>3 pack Toallas humedas 80 unidades</t>
  </si>
  <si>
    <t>Papel higienico fardo 18 Unidades</t>
  </si>
  <si>
    <t>Servilleta Color Blanca - 500unidades</t>
  </si>
  <si>
    <t xml:space="preserve">compras monjas </t>
  </si>
  <si>
    <t xml:space="preserve">compras comlapa </t>
  </si>
  <si>
    <t>compras dolores</t>
  </si>
  <si>
    <t>Metformina 850MG caja de 30 tabletas</t>
  </si>
  <si>
    <t>Metformina 1000MG caja de 30 tabletas</t>
  </si>
  <si>
    <t>Rispedirona 2mg caja 30 tabletas</t>
  </si>
  <si>
    <t>Acido Acetilsalicilico 81g 30 tabletas</t>
  </si>
  <si>
    <t>Loratadina 10g 100 tabletas</t>
  </si>
  <si>
    <t>Valpakine 500mg caja de 40 unidades</t>
  </si>
  <si>
    <t>no 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</si>
</sst>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]#,##0.00"/>
  </numFmts>
  <fonts count="7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9"/>
      <color theme="1"/>
      <name val="&quot;Times New Roman&quot;"/>
    </font>
    <font>
      <sz val="8"/>
      <color theme="1"/>
      <name val="&quot;Times New Roman&quot;"/>
    </font>
    <font>
      <sz val="9"/>
      <color theme="1"/>
      <name val="Times New Roman"/>
      <family val="1"/>
    </font>
    <font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/>
    <xf numFmtId="0" fontId="4" fillId="3" borderId="1" xfId="0" applyFont="1" applyFill="1" applyBorder="1" applyAlignment="1">
      <alignment wrapText="1"/>
    </xf>
    <xf numFmtId="164" fontId="1" fillId="0" borderId="1" xfId="0" applyNumberFormat="1" applyFont="1" applyBorder="1" applyAlignment="1"/>
    <xf numFmtId="164" fontId="1" fillId="0" borderId="1" xfId="0" applyNumberFormat="1" applyFont="1" applyBorder="1"/>
    <xf numFmtId="164" fontId="1" fillId="0" borderId="0" xfId="0" applyNumberFormat="1" applyFont="1"/>
    <xf numFmtId="0" fontId="1" fillId="0" borderId="3" xfId="0" applyFont="1" applyBorder="1" applyAlignment="1"/>
    <xf numFmtId="3" fontId="3" fillId="3" borderId="4" xfId="0" applyNumberFormat="1" applyFont="1" applyFill="1" applyBorder="1" applyAlignment="1">
      <alignment horizontal="center"/>
    </xf>
    <xf numFmtId="0" fontId="1" fillId="0" borderId="5" xfId="0" applyFont="1" applyBorder="1" applyAlignment="1"/>
    <xf numFmtId="0" fontId="4" fillId="3" borderId="5" xfId="0" applyFont="1" applyFill="1" applyBorder="1" applyAlignment="1">
      <alignment wrapText="1"/>
    </xf>
    <xf numFmtId="164" fontId="1" fillId="0" borderId="5" xfId="0" applyNumberFormat="1" applyFont="1" applyBorder="1" applyAlignment="1"/>
    <xf numFmtId="164" fontId="1" fillId="0" borderId="6" xfId="0" applyNumberFormat="1" applyFont="1" applyBorder="1"/>
    <xf numFmtId="3" fontId="3" fillId="3" borderId="1" xfId="0" applyNumberFormat="1" applyFont="1" applyFill="1" applyBorder="1" applyAlignment="1">
      <alignment horizontal="center" wrapText="1"/>
    </xf>
    <xf numFmtId="3" fontId="3" fillId="3" borderId="7" xfId="0" applyNumberFormat="1" applyFont="1" applyFill="1" applyBorder="1" applyAlignment="1">
      <alignment horizontal="center" wrapText="1"/>
    </xf>
    <xf numFmtId="164" fontId="1" fillId="0" borderId="8" xfId="0" applyNumberFormat="1" applyFont="1" applyBorder="1"/>
    <xf numFmtId="3" fontId="3" fillId="3" borderId="7" xfId="0" applyNumberFormat="1" applyFont="1" applyFill="1" applyBorder="1" applyAlignment="1">
      <alignment horizontal="center"/>
    </xf>
    <xf numFmtId="3" fontId="3" fillId="3" borderId="9" xfId="0" applyNumberFormat="1" applyFont="1" applyFill="1" applyBorder="1" applyAlignment="1">
      <alignment horizontal="center"/>
    </xf>
    <xf numFmtId="0" fontId="1" fillId="0" borderId="10" xfId="0" applyFont="1" applyBorder="1" applyAlignment="1"/>
    <xf numFmtId="0" fontId="4" fillId="3" borderId="10" xfId="0" applyFont="1" applyFill="1" applyBorder="1" applyAlignment="1">
      <alignment wrapText="1"/>
    </xf>
    <xf numFmtId="164" fontId="1" fillId="0" borderId="10" xfId="0" applyNumberFormat="1" applyFont="1" applyBorder="1" applyAlignment="1"/>
    <xf numFmtId="164" fontId="1" fillId="0" borderId="11" xfId="0" applyNumberFormat="1" applyFont="1" applyBorder="1"/>
    <xf numFmtId="164" fontId="1" fillId="0" borderId="3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3" fontId="3" fillId="0" borderId="7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wrapText="1"/>
    </xf>
    <xf numFmtId="0" fontId="4" fillId="0" borderId="5" xfId="0" applyFont="1" applyBorder="1" applyAlignment="1">
      <alignment wrapText="1"/>
    </xf>
    <xf numFmtId="4" fontId="1" fillId="0" borderId="0" xfId="0" applyNumberFormat="1" applyFont="1"/>
    <xf numFmtId="0" fontId="1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5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/>
    <xf numFmtId="4" fontId="1" fillId="0" borderId="15" xfId="0" applyNumberFormat="1" applyFont="1" applyBorder="1"/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" fillId="0" borderId="16" xfId="0" applyFont="1" applyBorder="1" applyAlignment="1"/>
    <xf numFmtId="0" fontId="3" fillId="3" borderId="17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0" fontId="1" fillId="0" borderId="17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8" xfId="0" applyFont="1" applyBorder="1" applyAlignment="1"/>
    <xf numFmtId="0" fontId="3" fillId="0" borderId="19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1" fillId="0" borderId="19" xfId="0" applyFont="1" applyBorder="1" applyAlignment="1"/>
    <xf numFmtId="3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3" fontId="4" fillId="3" borderId="4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wrapText="1"/>
    </xf>
    <xf numFmtId="3" fontId="4" fillId="3" borderId="9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wrapText="1"/>
    </xf>
    <xf numFmtId="3" fontId="4" fillId="3" borderId="7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 wrapText="1"/>
    </xf>
    <xf numFmtId="3" fontId="4" fillId="3" borderId="9" xfId="0" applyNumberFormat="1" applyFont="1" applyFill="1" applyBorder="1" applyAlignment="1">
      <alignment horizontal="center" wrapText="1"/>
    </xf>
    <xf numFmtId="164" fontId="1" fillId="0" borderId="20" xfId="0" applyNumberFormat="1" applyFont="1" applyBorder="1"/>
    <xf numFmtId="164" fontId="1" fillId="4" borderId="3" xfId="0" applyNumberFormat="1" applyFont="1" applyFill="1" applyBorder="1"/>
    <xf numFmtId="4" fontId="1" fillId="4" borderId="12" xfId="0" applyNumberFormat="1" applyFont="1" applyFill="1" applyBorder="1"/>
    <xf numFmtId="164" fontId="1" fillId="0" borderId="22" xfId="0" applyNumberFormat="1" applyFont="1" applyBorder="1"/>
    <xf numFmtId="164" fontId="1" fillId="0" borderId="21" xfId="0" applyNumberFormat="1" applyFont="1" applyBorder="1"/>
    <xf numFmtId="0" fontId="6" fillId="0" borderId="0" xfId="0" applyFont="1" applyAlignment="1"/>
    <xf numFmtId="164" fontId="1" fillId="5" borderId="0" xfId="0" applyNumberFormat="1" applyFont="1" applyFill="1"/>
    <xf numFmtId="0" fontId="6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outlinePr summaryBelow="0" summaryRight="0"/>
  </sheetPr>
  <dimension ref="B2:AF89"/>
  <sheetViews>
    <sheetView topLeftCell="Y66" workbookViewId="0">
      <selection activeCell="AG84" sqref="AG84"/>
    </sheetView>
  </sheetViews>
  <sheetFormatPr baseColWidth="10" defaultColWidth="12.6640625" defaultRowHeight="15.75" customHeight="1"/>
  <cols>
    <col min="3" max="3" width="14.21875" customWidth="1"/>
    <col min="4" max="4" width="38" customWidth="1"/>
    <col min="10" max="10" width="11.21875" customWidth="1"/>
    <col min="11" max="11" width="14.77734375" customWidth="1"/>
    <col min="12" max="12" width="38.77734375" customWidth="1"/>
    <col min="19" max="19" width="14.44140625" customWidth="1"/>
    <col min="20" max="20" width="38.88671875" customWidth="1"/>
    <col min="27" max="27" width="15" customWidth="1"/>
    <col min="28" max="28" width="37.88671875" customWidth="1"/>
  </cols>
  <sheetData>
    <row r="2" spans="2:32" ht="13.2">
      <c r="D2" s="1" t="s">
        <v>0</v>
      </c>
      <c r="L2" s="2" t="s">
        <v>1</v>
      </c>
      <c r="T2" s="2" t="s">
        <v>2</v>
      </c>
      <c r="AB2" s="2" t="s">
        <v>3</v>
      </c>
    </row>
    <row r="3" spans="2:32" ht="9.75" customHeight="1"/>
    <row r="4" spans="2:32" ht="23.25" customHeight="1"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J4" s="4" t="s">
        <v>4</v>
      </c>
      <c r="K4" s="4" t="s">
        <v>5</v>
      </c>
      <c r="L4" s="4" t="s">
        <v>6</v>
      </c>
      <c r="M4" s="4" t="s">
        <v>7</v>
      </c>
      <c r="N4" s="4" t="s">
        <v>8</v>
      </c>
      <c r="R4" s="4" t="s">
        <v>4</v>
      </c>
      <c r="S4" s="4" t="s">
        <v>5</v>
      </c>
      <c r="T4" s="4" t="s">
        <v>6</v>
      </c>
      <c r="U4" s="4" t="s">
        <v>7</v>
      </c>
      <c r="V4" s="4" t="s">
        <v>8</v>
      </c>
      <c r="Z4" s="4" t="s">
        <v>4</v>
      </c>
      <c r="AA4" s="4" t="s">
        <v>5</v>
      </c>
      <c r="AB4" s="4" t="s">
        <v>6</v>
      </c>
      <c r="AC4" s="4" t="s">
        <v>7</v>
      </c>
      <c r="AD4" s="4" t="s">
        <v>8</v>
      </c>
      <c r="AE4" s="5"/>
      <c r="AF4" s="5"/>
    </row>
    <row r="5" spans="2:32" ht="13.8" thickBot="1">
      <c r="B5" s="6">
        <v>60</v>
      </c>
      <c r="C5" s="7" t="s">
        <v>9</v>
      </c>
      <c r="D5" s="8" t="s">
        <v>10</v>
      </c>
      <c r="E5" s="9">
        <v>130</v>
      </c>
      <c r="F5" s="10">
        <v>7800</v>
      </c>
      <c r="G5" s="11"/>
      <c r="H5" s="11"/>
      <c r="I5" s="12">
        <v>1</v>
      </c>
      <c r="J5" s="13">
        <v>30</v>
      </c>
      <c r="K5" s="14" t="s">
        <v>9</v>
      </c>
      <c r="L5" s="15" t="s">
        <v>10</v>
      </c>
      <c r="M5" s="16">
        <v>130</v>
      </c>
      <c r="N5" s="17">
        <f>+J5*M5</f>
        <v>3900</v>
      </c>
      <c r="Q5" s="12">
        <v>1</v>
      </c>
      <c r="R5" s="13">
        <v>15</v>
      </c>
      <c r="S5" s="14" t="s">
        <v>9</v>
      </c>
      <c r="T5" s="15" t="s">
        <v>10</v>
      </c>
      <c r="U5" s="16">
        <v>130</v>
      </c>
      <c r="V5" s="17">
        <f>+R5*U5</f>
        <v>1950</v>
      </c>
      <c r="Y5" s="12">
        <v>1</v>
      </c>
      <c r="Z5" s="13">
        <v>15</v>
      </c>
      <c r="AA5" s="14" t="s">
        <v>9</v>
      </c>
      <c r="AB5" s="15" t="s">
        <v>10</v>
      </c>
      <c r="AC5" s="16">
        <v>130</v>
      </c>
      <c r="AD5" s="17">
        <f>+Z5*AC5</f>
        <v>1950</v>
      </c>
      <c r="AE5" s="11"/>
      <c r="AF5" s="11"/>
    </row>
    <row r="6" spans="2:32" ht="13.8" thickBot="1">
      <c r="B6" s="18">
        <v>40</v>
      </c>
      <c r="C6" s="7" t="s">
        <v>9</v>
      </c>
      <c r="D6" s="8" t="s">
        <v>11</v>
      </c>
      <c r="E6" s="9">
        <v>150</v>
      </c>
      <c r="F6" s="10">
        <v>6000</v>
      </c>
      <c r="G6" s="11"/>
      <c r="H6" s="11"/>
      <c r="J6" s="19">
        <v>20</v>
      </c>
      <c r="K6" s="7" t="s">
        <v>9</v>
      </c>
      <c r="L6" s="8" t="s">
        <v>11</v>
      </c>
      <c r="M6" s="9">
        <v>150</v>
      </c>
      <c r="N6" s="17">
        <f t="shared" ref="N6:N69" si="0">+J6*M6</f>
        <v>3000</v>
      </c>
      <c r="R6" s="19">
        <v>10</v>
      </c>
      <c r="S6" s="7" t="s">
        <v>9</v>
      </c>
      <c r="T6" s="8" t="s">
        <v>11</v>
      </c>
      <c r="U6" s="9">
        <v>150</v>
      </c>
      <c r="V6" s="17">
        <f t="shared" ref="V6:V69" si="1">+R6*U6</f>
        <v>1500</v>
      </c>
      <c r="Z6" s="19">
        <v>10</v>
      </c>
      <c r="AA6" s="7" t="s">
        <v>9</v>
      </c>
      <c r="AB6" s="8" t="s">
        <v>11</v>
      </c>
      <c r="AC6" s="9">
        <v>150</v>
      </c>
      <c r="AD6" s="17">
        <f t="shared" ref="AD6:AD69" si="2">+Z6*AC6</f>
        <v>1500</v>
      </c>
      <c r="AE6" s="11"/>
      <c r="AF6" s="11"/>
    </row>
    <row r="7" spans="2:32" ht="13.8" thickBot="1">
      <c r="B7" s="18">
        <v>60</v>
      </c>
      <c r="C7" s="7" t="s">
        <v>9</v>
      </c>
      <c r="D7" s="8" t="s">
        <v>12</v>
      </c>
      <c r="E7" s="9">
        <v>105</v>
      </c>
      <c r="F7" s="10">
        <v>6300</v>
      </c>
      <c r="G7" s="11"/>
      <c r="H7" s="11"/>
      <c r="J7" s="19">
        <v>30</v>
      </c>
      <c r="K7" s="7" t="s">
        <v>9</v>
      </c>
      <c r="L7" s="8" t="s">
        <v>12</v>
      </c>
      <c r="M7" s="9">
        <v>105</v>
      </c>
      <c r="N7" s="17">
        <f t="shared" si="0"/>
        <v>3150</v>
      </c>
      <c r="R7" s="19">
        <v>15</v>
      </c>
      <c r="S7" s="7" t="s">
        <v>9</v>
      </c>
      <c r="T7" s="8" t="s">
        <v>12</v>
      </c>
      <c r="U7" s="9">
        <v>105</v>
      </c>
      <c r="V7" s="17">
        <f t="shared" si="1"/>
        <v>1575</v>
      </c>
      <c r="Z7" s="19">
        <v>15</v>
      </c>
      <c r="AA7" s="7" t="s">
        <v>9</v>
      </c>
      <c r="AB7" s="8" t="s">
        <v>12</v>
      </c>
      <c r="AC7" s="9">
        <v>105</v>
      </c>
      <c r="AD7" s="17">
        <f t="shared" si="2"/>
        <v>1575</v>
      </c>
      <c r="AE7" s="11"/>
      <c r="AF7" s="11"/>
    </row>
    <row r="8" spans="2:32" ht="13.8" thickBot="1">
      <c r="B8" s="6">
        <v>50</v>
      </c>
      <c r="C8" s="7" t="s">
        <v>9</v>
      </c>
      <c r="D8" s="8" t="s">
        <v>13</v>
      </c>
      <c r="E8" s="9">
        <v>60</v>
      </c>
      <c r="F8" s="10">
        <v>3000</v>
      </c>
      <c r="G8" s="11"/>
      <c r="H8" s="11"/>
      <c r="J8" s="21">
        <v>25</v>
      </c>
      <c r="K8" s="7" t="s">
        <v>9</v>
      </c>
      <c r="L8" s="8" t="s">
        <v>13</v>
      </c>
      <c r="M8" s="9">
        <v>60</v>
      </c>
      <c r="N8" s="17">
        <f t="shared" si="0"/>
        <v>1500</v>
      </c>
      <c r="R8" s="21">
        <v>13</v>
      </c>
      <c r="S8" s="7" t="s">
        <v>9</v>
      </c>
      <c r="T8" s="8" t="s">
        <v>13</v>
      </c>
      <c r="U8" s="9">
        <v>60</v>
      </c>
      <c r="V8" s="17">
        <f t="shared" si="1"/>
        <v>780</v>
      </c>
      <c r="Z8" s="21">
        <v>12</v>
      </c>
      <c r="AA8" s="7" t="s">
        <v>9</v>
      </c>
      <c r="AB8" s="8" t="s">
        <v>13</v>
      </c>
      <c r="AC8" s="9">
        <v>60</v>
      </c>
      <c r="AD8" s="17">
        <f t="shared" si="2"/>
        <v>720</v>
      </c>
      <c r="AE8" s="11"/>
      <c r="AF8" s="11"/>
    </row>
    <row r="9" spans="2:32" ht="13.8" thickBot="1">
      <c r="B9" s="6">
        <v>60</v>
      </c>
      <c r="C9" s="7" t="s">
        <v>9</v>
      </c>
      <c r="D9" s="8" t="s">
        <v>14</v>
      </c>
      <c r="E9" s="9">
        <v>28</v>
      </c>
      <c r="F9" s="10">
        <v>1680</v>
      </c>
      <c r="G9" s="11"/>
      <c r="H9" s="11"/>
      <c r="J9" s="21">
        <v>30</v>
      </c>
      <c r="K9" s="7" t="s">
        <v>9</v>
      </c>
      <c r="L9" s="8" t="s">
        <v>14</v>
      </c>
      <c r="M9" s="9">
        <v>28</v>
      </c>
      <c r="N9" s="17">
        <f t="shared" si="0"/>
        <v>840</v>
      </c>
      <c r="R9" s="21">
        <v>15</v>
      </c>
      <c r="S9" s="7" t="s">
        <v>9</v>
      </c>
      <c r="T9" s="8" t="s">
        <v>14</v>
      </c>
      <c r="U9" s="9">
        <v>28</v>
      </c>
      <c r="V9" s="17">
        <f t="shared" si="1"/>
        <v>420</v>
      </c>
      <c r="Z9" s="21">
        <v>15</v>
      </c>
      <c r="AA9" s="7" t="s">
        <v>9</v>
      </c>
      <c r="AB9" s="8" t="s">
        <v>14</v>
      </c>
      <c r="AC9" s="9">
        <v>28</v>
      </c>
      <c r="AD9" s="17">
        <f t="shared" si="2"/>
        <v>420</v>
      </c>
      <c r="AE9" s="11"/>
      <c r="AF9" s="11"/>
    </row>
    <row r="10" spans="2:32" ht="13.8" thickBot="1">
      <c r="B10" s="6">
        <v>250</v>
      </c>
      <c r="C10" s="7" t="s">
        <v>15</v>
      </c>
      <c r="D10" s="8" t="s">
        <v>16</v>
      </c>
      <c r="E10" s="9">
        <v>7</v>
      </c>
      <c r="F10" s="10">
        <v>1750</v>
      </c>
      <c r="G10" s="11"/>
      <c r="H10" s="11"/>
      <c r="J10" s="21">
        <v>125</v>
      </c>
      <c r="K10" s="7" t="s">
        <v>15</v>
      </c>
      <c r="L10" s="8" t="s">
        <v>16</v>
      </c>
      <c r="M10" s="9">
        <v>7</v>
      </c>
      <c r="N10" s="17">
        <f t="shared" si="0"/>
        <v>875</v>
      </c>
      <c r="R10" s="21">
        <v>63</v>
      </c>
      <c r="S10" s="7" t="s">
        <v>15</v>
      </c>
      <c r="T10" s="8" t="s">
        <v>16</v>
      </c>
      <c r="U10" s="9">
        <v>7</v>
      </c>
      <c r="V10" s="17">
        <f t="shared" si="1"/>
        <v>441</v>
      </c>
      <c r="Z10" s="21">
        <v>62</v>
      </c>
      <c r="AA10" s="7" t="s">
        <v>15</v>
      </c>
      <c r="AB10" s="8" t="s">
        <v>16</v>
      </c>
      <c r="AC10" s="9">
        <v>7</v>
      </c>
      <c r="AD10" s="17">
        <f t="shared" si="2"/>
        <v>434</v>
      </c>
      <c r="AE10" s="11"/>
      <c r="AF10" s="11"/>
    </row>
    <row r="11" spans="2:32" ht="13.8" thickBot="1">
      <c r="B11" s="6">
        <v>300</v>
      </c>
      <c r="C11" s="7" t="s">
        <v>9</v>
      </c>
      <c r="D11" s="8" t="s">
        <v>17</v>
      </c>
      <c r="E11" s="9">
        <v>12.6</v>
      </c>
      <c r="F11" s="10">
        <v>3780</v>
      </c>
      <c r="G11" s="11"/>
      <c r="H11" s="11"/>
      <c r="J11" s="21">
        <v>150</v>
      </c>
      <c r="K11" s="7" t="s">
        <v>9</v>
      </c>
      <c r="L11" s="8" t="s">
        <v>17</v>
      </c>
      <c r="M11" s="9">
        <v>12.6</v>
      </c>
      <c r="N11" s="17">
        <f t="shared" si="0"/>
        <v>1890</v>
      </c>
      <c r="R11" s="21">
        <v>75</v>
      </c>
      <c r="S11" s="7" t="s">
        <v>9</v>
      </c>
      <c r="T11" s="8" t="s">
        <v>17</v>
      </c>
      <c r="U11" s="9">
        <v>12.6</v>
      </c>
      <c r="V11" s="17">
        <f t="shared" si="1"/>
        <v>945</v>
      </c>
      <c r="Z11" s="21">
        <v>75</v>
      </c>
      <c r="AA11" s="7" t="s">
        <v>9</v>
      </c>
      <c r="AB11" s="8" t="s">
        <v>17</v>
      </c>
      <c r="AC11" s="9">
        <v>12.6</v>
      </c>
      <c r="AD11" s="17">
        <f t="shared" si="2"/>
        <v>945</v>
      </c>
      <c r="AE11" s="11"/>
      <c r="AF11" s="11"/>
    </row>
    <row r="12" spans="2:32" ht="13.8" thickBot="1">
      <c r="B12" s="6">
        <v>300</v>
      </c>
      <c r="C12" s="7" t="s">
        <v>9</v>
      </c>
      <c r="D12" s="8" t="s">
        <v>18</v>
      </c>
      <c r="E12" s="9">
        <v>7.5</v>
      </c>
      <c r="F12" s="10">
        <v>2250</v>
      </c>
      <c r="G12" s="11"/>
      <c r="H12" s="11"/>
      <c r="J12" s="21">
        <v>150</v>
      </c>
      <c r="K12" s="7" t="s">
        <v>9</v>
      </c>
      <c r="L12" s="8" t="s">
        <v>18</v>
      </c>
      <c r="M12" s="9">
        <v>7.5</v>
      </c>
      <c r="N12" s="17">
        <f t="shared" si="0"/>
        <v>1125</v>
      </c>
      <c r="R12" s="21">
        <v>75</v>
      </c>
      <c r="S12" s="7" t="s">
        <v>9</v>
      </c>
      <c r="T12" s="8" t="s">
        <v>18</v>
      </c>
      <c r="U12" s="9">
        <v>7.5</v>
      </c>
      <c r="V12" s="17">
        <f t="shared" si="1"/>
        <v>562.5</v>
      </c>
      <c r="Z12" s="21">
        <v>75</v>
      </c>
      <c r="AA12" s="7" t="s">
        <v>9</v>
      </c>
      <c r="AB12" s="8" t="s">
        <v>18</v>
      </c>
      <c r="AC12" s="9">
        <v>7.5</v>
      </c>
      <c r="AD12" s="17">
        <f t="shared" si="2"/>
        <v>562.5</v>
      </c>
      <c r="AE12" s="11"/>
      <c r="AF12" s="11"/>
    </row>
    <row r="13" spans="2:32" ht="13.8" thickBot="1">
      <c r="B13" s="6">
        <v>120</v>
      </c>
      <c r="C13" s="7" t="s">
        <v>9</v>
      </c>
      <c r="D13" s="8" t="s">
        <v>19</v>
      </c>
      <c r="E13" s="9">
        <v>20</v>
      </c>
      <c r="F13" s="10">
        <v>2400</v>
      </c>
      <c r="G13" s="11"/>
      <c r="H13" s="11"/>
      <c r="J13" s="21">
        <v>60</v>
      </c>
      <c r="K13" s="7" t="s">
        <v>9</v>
      </c>
      <c r="L13" s="8" t="s">
        <v>19</v>
      </c>
      <c r="M13" s="9">
        <v>20</v>
      </c>
      <c r="N13" s="17">
        <f t="shared" si="0"/>
        <v>1200</v>
      </c>
      <c r="R13" s="21">
        <v>30</v>
      </c>
      <c r="S13" s="7" t="s">
        <v>9</v>
      </c>
      <c r="T13" s="8" t="s">
        <v>19</v>
      </c>
      <c r="U13" s="9">
        <v>20</v>
      </c>
      <c r="V13" s="17">
        <f t="shared" si="1"/>
        <v>600</v>
      </c>
      <c r="Z13" s="21">
        <v>30</v>
      </c>
      <c r="AA13" s="7" t="s">
        <v>9</v>
      </c>
      <c r="AB13" s="8" t="s">
        <v>19</v>
      </c>
      <c r="AC13" s="9">
        <v>20</v>
      </c>
      <c r="AD13" s="17">
        <f t="shared" si="2"/>
        <v>600</v>
      </c>
      <c r="AE13" s="11"/>
      <c r="AF13" s="11"/>
    </row>
    <row r="14" spans="2:32" ht="21.6" thickBot="1">
      <c r="B14" s="6">
        <v>76</v>
      </c>
      <c r="C14" s="7" t="s">
        <v>9</v>
      </c>
      <c r="D14" s="8" t="s">
        <v>20</v>
      </c>
      <c r="E14" s="9">
        <v>18.5</v>
      </c>
      <c r="F14" s="10">
        <v>1406</v>
      </c>
      <c r="G14" s="11"/>
      <c r="H14" s="11"/>
      <c r="J14" s="21">
        <v>38</v>
      </c>
      <c r="K14" s="7" t="s">
        <v>9</v>
      </c>
      <c r="L14" s="8" t="s">
        <v>20</v>
      </c>
      <c r="M14" s="9">
        <v>18.5</v>
      </c>
      <c r="N14" s="17">
        <f t="shared" si="0"/>
        <v>703</v>
      </c>
      <c r="R14" s="21">
        <v>19</v>
      </c>
      <c r="S14" s="7" t="s">
        <v>9</v>
      </c>
      <c r="T14" s="8" t="s">
        <v>20</v>
      </c>
      <c r="U14" s="9">
        <v>18.5</v>
      </c>
      <c r="V14" s="17">
        <f t="shared" si="1"/>
        <v>351.5</v>
      </c>
      <c r="Z14" s="21">
        <v>19</v>
      </c>
      <c r="AA14" s="7" t="s">
        <v>9</v>
      </c>
      <c r="AB14" s="8" t="s">
        <v>20</v>
      </c>
      <c r="AC14" s="9">
        <v>18.5</v>
      </c>
      <c r="AD14" s="17">
        <f t="shared" si="2"/>
        <v>351.5</v>
      </c>
      <c r="AE14" s="11"/>
      <c r="AF14" s="11"/>
    </row>
    <row r="15" spans="2:32" ht="13.8" thickBot="1">
      <c r="B15" s="6">
        <v>152</v>
      </c>
      <c r="C15" s="7" t="s">
        <v>9</v>
      </c>
      <c r="D15" s="8" t="s">
        <v>21</v>
      </c>
      <c r="E15" s="9">
        <v>16</v>
      </c>
      <c r="F15" s="10">
        <v>2432</v>
      </c>
      <c r="G15" s="11"/>
      <c r="H15" s="11"/>
      <c r="J15" s="21">
        <v>77</v>
      </c>
      <c r="K15" s="7" t="s">
        <v>9</v>
      </c>
      <c r="L15" s="8" t="s">
        <v>21</v>
      </c>
      <c r="M15" s="9">
        <v>16</v>
      </c>
      <c r="N15" s="17">
        <f t="shared" si="0"/>
        <v>1232</v>
      </c>
      <c r="R15" s="21">
        <v>38</v>
      </c>
      <c r="S15" s="7" t="s">
        <v>9</v>
      </c>
      <c r="T15" s="8" t="s">
        <v>21</v>
      </c>
      <c r="U15" s="9">
        <v>16</v>
      </c>
      <c r="V15" s="17">
        <f t="shared" si="1"/>
        <v>608</v>
      </c>
      <c r="Z15" s="21">
        <v>37</v>
      </c>
      <c r="AA15" s="7" t="s">
        <v>9</v>
      </c>
      <c r="AB15" s="8" t="s">
        <v>21</v>
      </c>
      <c r="AC15" s="9">
        <v>16</v>
      </c>
      <c r="AD15" s="17">
        <f t="shared" si="2"/>
        <v>592</v>
      </c>
      <c r="AE15" s="11"/>
      <c r="AF15" s="11"/>
    </row>
    <row r="16" spans="2:32" ht="13.8" thickBot="1">
      <c r="B16" s="6">
        <v>200</v>
      </c>
      <c r="C16" s="7" t="s">
        <v>9</v>
      </c>
      <c r="D16" s="8" t="s">
        <v>22</v>
      </c>
      <c r="E16" s="9">
        <v>40</v>
      </c>
      <c r="F16" s="10">
        <v>8000</v>
      </c>
      <c r="G16" s="11"/>
      <c r="H16" s="11"/>
      <c r="J16" s="22">
        <v>100</v>
      </c>
      <c r="K16" s="23" t="s">
        <v>9</v>
      </c>
      <c r="L16" s="24" t="s">
        <v>22</v>
      </c>
      <c r="M16" s="25">
        <v>40</v>
      </c>
      <c r="N16" s="17">
        <f t="shared" si="0"/>
        <v>4000</v>
      </c>
      <c r="O16" s="67">
        <f>SUM(N5:N16)</f>
        <v>23415</v>
      </c>
      <c r="R16" s="21">
        <v>50</v>
      </c>
      <c r="S16" s="7" t="s">
        <v>9</v>
      </c>
      <c r="T16" s="8" t="s">
        <v>22</v>
      </c>
      <c r="U16" s="9">
        <v>40</v>
      </c>
      <c r="V16" s="17">
        <f t="shared" si="1"/>
        <v>2000</v>
      </c>
      <c r="Z16" s="21">
        <v>50</v>
      </c>
      <c r="AA16" s="7" t="s">
        <v>9</v>
      </c>
      <c r="AB16" s="8" t="s">
        <v>22</v>
      </c>
      <c r="AC16" s="9">
        <v>40</v>
      </c>
      <c r="AD16" s="17">
        <f t="shared" si="2"/>
        <v>2000</v>
      </c>
      <c r="AE16" s="11"/>
      <c r="AF16" s="11"/>
    </row>
    <row r="17" spans="2:32" ht="13.8" thickBot="1">
      <c r="B17" s="6">
        <v>200</v>
      </c>
      <c r="C17" s="7" t="s">
        <v>9</v>
      </c>
      <c r="D17" s="8" t="s">
        <v>23</v>
      </c>
      <c r="E17" s="9">
        <v>40</v>
      </c>
      <c r="F17" s="10">
        <v>8000</v>
      </c>
      <c r="G17" s="11"/>
      <c r="H17" s="11"/>
      <c r="I17" s="12">
        <v>2</v>
      </c>
      <c r="J17" s="13">
        <v>100</v>
      </c>
      <c r="K17" s="14" t="s">
        <v>9</v>
      </c>
      <c r="L17" s="15" t="s">
        <v>23</v>
      </c>
      <c r="M17" s="16">
        <v>40</v>
      </c>
      <c r="N17" s="17">
        <f t="shared" si="0"/>
        <v>4000</v>
      </c>
      <c r="R17" s="21">
        <v>50</v>
      </c>
      <c r="S17" s="7" t="s">
        <v>9</v>
      </c>
      <c r="T17" s="8" t="s">
        <v>23</v>
      </c>
      <c r="U17" s="9">
        <v>40</v>
      </c>
      <c r="V17" s="17">
        <f t="shared" si="1"/>
        <v>2000</v>
      </c>
      <c r="Z17" s="21">
        <v>50</v>
      </c>
      <c r="AA17" s="7" t="s">
        <v>9</v>
      </c>
      <c r="AB17" s="8" t="s">
        <v>23</v>
      </c>
      <c r="AC17" s="9">
        <v>40</v>
      </c>
      <c r="AD17" s="17">
        <f t="shared" si="2"/>
        <v>2000</v>
      </c>
      <c r="AE17" s="11"/>
      <c r="AF17" s="11"/>
    </row>
    <row r="18" spans="2:32" ht="13.8" thickBot="1">
      <c r="B18" s="6">
        <v>100</v>
      </c>
      <c r="C18" s="7" t="s">
        <v>9</v>
      </c>
      <c r="D18" s="8" t="s">
        <v>24</v>
      </c>
      <c r="E18" s="9">
        <v>10.5</v>
      </c>
      <c r="F18" s="10">
        <v>1050</v>
      </c>
      <c r="G18" s="11"/>
      <c r="H18" s="11"/>
      <c r="J18" s="21">
        <v>50</v>
      </c>
      <c r="K18" s="7" t="s">
        <v>9</v>
      </c>
      <c r="L18" s="8" t="s">
        <v>24</v>
      </c>
      <c r="M18" s="9">
        <v>10.5</v>
      </c>
      <c r="N18" s="17">
        <f t="shared" si="0"/>
        <v>525</v>
      </c>
      <c r="R18" s="21">
        <v>25</v>
      </c>
      <c r="S18" s="7" t="s">
        <v>9</v>
      </c>
      <c r="T18" s="8" t="s">
        <v>24</v>
      </c>
      <c r="U18" s="9">
        <v>10.5</v>
      </c>
      <c r="V18" s="17">
        <f t="shared" si="1"/>
        <v>262.5</v>
      </c>
      <c r="Z18" s="21">
        <v>25</v>
      </c>
      <c r="AA18" s="7" t="s">
        <v>9</v>
      </c>
      <c r="AB18" s="8" t="s">
        <v>24</v>
      </c>
      <c r="AC18" s="9">
        <v>10.5</v>
      </c>
      <c r="AD18" s="17">
        <f t="shared" si="2"/>
        <v>262.5</v>
      </c>
      <c r="AE18" s="11"/>
      <c r="AF18" s="11"/>
    </row>
    <row r="19" spans="2:32" ht="13.8" thickBot="1">
      <c r="B19" s="6">
        <v>60</v>
      </c>
      <c r="C19" s="7" t="s">
        <v>15</v>
      </c>
      <c r="D19" s="8" t="s">
        <v>25</v>
      </c>
      <c r="E19" s="9">
        <v>36.5</v>
      </c>
      <c r="F19" s="10">
        <v>2190</v>
      </c>
      <c r="G19" s="11"/>
      <c r="H19" s="11"/>
      <c r="J19" s="21">
        <v>30</v>
      </c>
      <c r="K19" s="7" t="s">
        <v>15</v>
      </c>
      <c r="L19" s="8" t="s">
        <v>25</v>
      </c>
      <c r="M19" s="9">
        <v>36.5</v>
      </c>
      <c r="N19" s="17">
        <f t="shared" si="0"/>
        <v>1095</v>
      </c>
      <c r="R19" s="21">
        <v>15</v>
      </c>
      <c r="S19" s="7" t="s">
        <v>15</v>
      </c>
      <c r="T19" s="8" t="s">
        <v>25</v>
      </c>
      <c r="U19" s="9">
        <v>36.5</v>
      </c>
      <c r="V19" s="17">
        <f t="shared" si="1"/>
        <v>547.5</v>
      </c>
      <c r="Z19" s="21">
        <v>15</v>
      </c>
      <c r="AA19" s="7" t="s">
        <v>15</v>
      </c>
      <c r="AB19" s="8" t="s">
        <v>25</v>
      </c>
      <c r="AC19" s="9">
        <v>36.5</v>
      </c>
      <c r="AD19" s="17">
        <f t="shared" si="2"/>
        <v>547.5</v>
      </c>
      <c r="AE19" s="11"/>
      <c r="AF19" s="11"/>
    </row>
    <row r="20" spans="2:32" ht="13.8" thickBot="1">
      <c r="B20" s="6">
        <v>100</v>
      </c>
      <c r="C20" s="7" t="s">
        <v>15</v>
      </c>
      <c r="D20" s="8" t="s">
        <v>26</v>
      </c>
      <c r="E20" s="9">
        <v>30</v>
      </c>
      <c r="F20" s="10">
        <v>3000</v>
      </c>
      <c r="G20" s="11"/>
      <c r="H20" s="11"/>
      <c r="J20" s="21">
        <v>50</v>
      </c>
      <c r="K20" s="7" t="s">
        <v>15</v>
      </c>
      <c r="L20" s="8" t="s">
        <v>26</v>
      </c>
      <c r="M20" s="9">
        <v>30</v>
      </c>
      <c r="N20" s="17">
        <f t="shared" si="0"/>
        <v>1500</v>
      </c>
      <c r="R20" s="21">
        <v>25</v>
      </c>
      <c r="S20" s="7" t="s">
        <v>15</v>
      </c>
      <c r="T20" s="8" t="s">
        <v>26</v>
      </c>
      <c r="U20" s="9">
        <v>30</v>
      </c>
      <c r="V20" s="17">
        <f t="shared" si="1"/>
        <v>750</v>
      </c>
      <c r="Z20" s="21">
        <v>25</v>
      </c>
      <c r="AA20" s="7" t="s">
        <v>15</v>
      </c>
      <c r="AB20" s="8" t="s">
        <v>26</v>
      </c>
      <c r="AC20" s="9">
        <v>30</v>
      </c>
      <c r="AD20" s="17">
        <f t="shared" si="2"/>
        <v>750</v>
      </c>
      <c r="AE20" s="11"/>
      <c r="AF20" s="11"/>
    </row>
    <row r="21" spans="2:32" ht="13.8" thickBot="1">
      <c r="B21" s="6">
        <v>100</v>
      </c>
      <c r="C21" s="7" t="s">
        <v>9</v>
      </c>
      <c r="D21" s="8" t="s">
        <v>27</v>
      </c>
      <c r="E21" s="9">
        <v>20.95</v>
      </c>
      <c r="F21" s="10">
        <v>2095</v>
      </c>
      <c r="G21" s="11"/>
      <c r="H21" s="11"/>
      <c r="J21" s="21">
        <v>50</v>
      </c>
      <c r="K21" s="7" t="s">
        <v>9</v>
      </c>
      <c r="L21" s="8" t="s">
        <v>27</v>
      </c>
      <c r="M21" s="9">
        <v>20.95</v>
      </c>
      <c r="N21" s="17">
        <f t="shared" si="0"/>
        <v>1047.5</v>
      </c>
      <c r="R21" s="21">
        <v>25</v>
      </c>
      <c r="S21" s="7" t="s">
        <v>9</v>
      </c>
      <c r="T21" s="8" t="s">
        <v>27</v>
      </c>
      <c r="U21" s="9">
        <v>20.95</v>
      </c>
      <c r="V21" s="17">
        <f t="shared" si="1"/>
        <v>523.75</v>
      </c>
      <c r="Z21" s="21">
        <v>25</v>
      </c>
      <c r="AA21" s="7" t="s">
        <v>9</v>
      </c>
      <c r="AB21" s="8" t="s">
        <v>27</v>
      </c>
      <c r="AC21" s="9">
        <v>20.95</v>
      </c>
      <c r="AD21" s="17">
        <f t="shared" si="2"/>
        <v>523.75</v>
      </c>
      <c r="AE21" s="11"/>
      <c r="AF21" s="11"/>
    </row>
    <row r="22" spans="2:32" ht="13.8" thickBot="1">
      <c r="B22" s="6">
        <v>100</v>
      </c>
      <c r="C22" s="7" t="s">
        <v>9</v>
      </c>
      <c r="D22" s="8" t="s">
        <v>28</v>
      </c>
      <c r="E22" s="9">
        <v>15</v>
      </c>
      <c r="F22" s="10">
        <v>1500</v>
      </c>
      <c r="G22" s="11"/>
      <c r="H22" s="11"/>
      <c r="J22" s="21">
        <v>50</v>
      </c>
      <c r="K22" s="7" t="s">
        <v>9</v>
      </c>
      <c r="L22" s="8" t="s">
        <v>28</v>
      </c>
      <c r="M22" s="9">
        <v>15</v>
      </c>
      <c r="N22" s="17">
        <f t="shared" si="0"/>
        <v>750</v>
      </c>
      <c r="R22" s="21">
        <v>25</v>
      </c>
      <c r="S22" s="7" t="s">
        <v>9</v>
      </c>
      <c r="T22" s="8" t="s">
        <v>28</v>
      </c>
      <c r="U22" s="9">
        <v>15</v>
      </c>
      <c r="V22" s="17">
        <f t="shared" si="1"/>
        <v>375</v>
      </c>
      <c r="Z22" s="21">
        <v>25</v>
      </c>
      <c r="AA22" s="7" t="s">
        <v>9</v>
      </c>
      <c r="AB22" s="8" t="s">
        <v>28</v>
      </c>
      <c r="AC22" s="9">
        <v>15</v>
      </c>
      <c r="AD22" s="17">
        <f t="shared" si="2"/>
        <v>375</v>
      </c>
      <c r="AE22" s="11"/>
      <c r="AF22" s="11"/>
    </row>
    <row r="23" spans="2:32" ht="13.8" thickBot="1">
      <c r="B23" s="6">
        <v>60</v>
      </c>
      <c r="C23" s="7" t="s">
        <v>9</v>
      </c>
      <c r="D23" s="8" t="s">
        <v>29</v>
      </c>
      <c r="E23" s="9">
        <v>2.65</v>
      </c>
      <c r="F23" s="10">
        <v>159</v>
      </c>
      <c r="G23" s="11"/>
      <c r="H23" s="11"/>
      <c r="J23" s="21">
        <v>30</v>
      </c>
      <c r="K23" s="7" t="s">
        <v>9</v>
      </c>
      <c r="L23" s="8" t="s">
        <v>29</v>
      </c>
      <c r="M23" s="9">
        <v>2.65</v>
      </c>
      <c r="N23" s="17">
        <f t="shared" si="0"/>
        <v>79.5</v>
      </c>
      <c r="R23" s="21">
        <v>15</v>
      </c>
      <c r="S23" s="7" t="s">
        <v>9</v>
      </c>
      <c r="T23" s="8" t="s">
        <v>29</v>
      </c>
      <c r="U23" s="9">
        <v>2.65</v>
      </c>
      <c r="V23" s="17">
        <f t="shared" si="1"/>
        <v>39.75</v>
      </c>
      <c r="Z23" s="21">
        <v>15</v>
      </c>
      <c r="AA23" s="7" t="s">
        <v>9</v>
      </c>
      <c r="AB23" s="8" t="s">
        <v>29</v>
      </c>
      <c r="AC23" s="9">
        <v>2.65</v>
      </c>
      <c r="AD23" s="17">
        <f t="shared" si="2"/>
        <v>39.75</v>
      </c>
      <c r="AE23" s="11"/>
      <c r="AF23" s="11"/>
    </row>
    <row r="24" spans="2:32" ht="13.8" thickBot="1">
      <c r="B24" s="6">
        <v>150</v>
      </c>
      <c r="C24" s="7" t="s">
        <v>9</v>
      </c>
      <c r="D24" s="8" t="s">
        <v>30</v>
      </c>
      <c r="E24" s="9">
        <v>4.5</v>
      </c>
      <c r="F24" s="10">
        <v>675</v>
      </c>
      <c r="G24" s="11"/>
      <c r="H24" s="11"/>
      <c r="J24" s="21">
        <v>75</v>
      </c>
      <c r="K24" s="7" t="s">
        <v>9</v>
      </c>
      <c r="L24" s="8" t="s">
        <v>30</v>
      </c>
      <c r="M24" s="9">
        <v>4.5</v>
      </c>
      <c r="N24" s="17">
        <f t="shared" si="0"/>
        <v>337.5</v>
      </c>
      <c r="R24" s="21">
        <v>38</v>
      </c>
      <c r="S24" s="7" t="s">
        <v>9</v>
      </c>
      <c r="T24" s="8" t="s">
        <v>30</v>
      </c>
      <c r="U24" s="9">
        <v>4.5</v>
      </c>
      <c r="V24" s="17">
        <f t="shared" si="1"/>
        <v>171</v>
      </c>
      <c r="Z24" s="21">
        <v>37</v>
      </c>
      <c r="AA24" s="7" t="s">
        <v>9</v>
      </c>
      <c r="AB24" s="8" t="s">
        <v>30</v>
      </c>
      <c r="AC24" s="9">
        <v>4.5</v>
      </c>
      <c r="AD24" s="17">
        <f t="shared" si="2"/>
        <v>166.5</v>
      </c>
      <c r="AE24" s="11"/>
      <c r="AF24" s="11"/>
    </row>
    <row r="25" spans="2:32" ht="13.8" thickBot="1">
      <c r="B25" s="6">
        <v>150</v>
      </c>
      <c r="C25" s="7" t="s">
        <v>9</v>
      </c>
      <c r="D25" s="8" t="s">
        <v>31</v>
      </c>
      <c r="E25" s="9">
        <v>4</v>
      </c>
      <c r="F25" s="10">
        <v>600</v>
      </c>
      <c r="G25" s="11"/>
      <c r="H25" s="11"/>
      <c r="J25" s="21">
        <v>75</v>
      </c>
      <c r="K25" s="7" t="s">
        <v>9</v>
      </c>
      <c r="L25" s="8" t="s">
        <v>31</v>
      </c>
      <c r="M25" s="9">
        <v>4</v>
      </c>
      <c r="N25" s="17">
        <f t="shared" si="0"/>
        <v>300</v>
      </c>
      <c r="R25" s="21">
        <v>38</v>
      </c>
      <c r="S25" s="7" t="s">
        <v>9</v>
      </c>
      <c r="T25" s="8" t="s">
        <v>31</v>
      </c>
      <c r="U25" s="9">
        <v>4</v>
      </c>
      <c r="V25" s="17">
        <f t="shared" si="1"/>
        <v>152</v>
      </c>
      <c r="Z25" s="21">
        <v>37</v>
      </c>
      <c r="AA25" s="7" t="s">
        <v>9</v>
      </c>
      <c r="AB25" s="8" t="s">
        <v>31</v>
      </c>
      <c r="AC25" s="9">
        <v>4</v>
      </c>
      <c r="AD25" s="17">
        <f t="shared" si="2"/>
        <v>148</v>
      </c>
      <c r="AE25" s="11"/>
      <c r="AF25" s="11"/>
    </row>
    <row r="26" spans="2:32" ht="13.8" thickBot="1">
      <c r="B26" s="6">
        <v>150</v>
      </c>
      <c r="C26" s="7" t="s">
        <v>9</v>
      </c>
      <c r="D26" s="8" t="s">
        <v>32</v>
      </c>
      <c r="E26" s="9">
        <v>4.5</v>
      </c>
      <c r="F26" s="10">
        <v>675</v>
      </c>
      <c r="G26" s="11"/>
      <c r="H26" s="11"/>
      <c r="J26" s="21">
        <v>75</v>
      </c>
      <c r="K26" s="7" t="s">
        <v>9</v>
      </c>
      <c r="L26" s="8" t="s">
        <v>32</v>
      </c>
      <c r="M26" s="9">
        <v>4.5</v>
      </c>
      <c r="N26" s="17">
        <f t="shared" si="0"/>
        <v>337.5</v>
      </c>
      <c r="R26" s="21">
        <v>38</v>
      </c>
      <c r="S26" s="7" t="s">
        <v>9</v>
      </c>
      <c r="T26" s="8" t="s">
        <v>32</v>
      </c>
      <c r="U26" s="9">
        <v>4.5</v>
      </c>
      <c r="V26" s="17">
        <f t="shared" si="1"/>
        <v>171</v>
      </c>
      <c r="Z26" s="21">
        <v>37</v>
      </c>
      <c r="AA26" s="7" t="s">
        <v>9</v>
      </c>
      <c r="AB26" s="8" t="s">
        <v>32</v>
      </c>
      <c r="AC26" s="9">
        <v>4.5</v>
      </c>
      <c r="AD26" s="17">
        <f t="shared" si="2"/>
        <v>166.5</v>
      </c>
      <c r="AE26" s="11"/>
      <c r="AF26" s="11"/>
    </row>
    <row r="27" spans="2:32" ht="13.8" thickBot="1">
      <c r="B27" s="6">
        <v>150</v>
      </c>
      <c r="C27" s="7" t="s">
        <v>9</v>
      </c>
      <c r="D27" s="8" t="s">
        <v>33</v>
      </c>
      <c r="E27" s="9">
        <v>4.5</v>
      </c>
      <c r="F27" s="10">
        <v>675</v>
      </c>
      <c r="G27" s="11"/>
      <c r="H27" s="11"/>
      <c r="J27" s="21">
        <v>75</v>
      </c>
      <c r="K27" s="7" t="s">
        <v>9</v>
      </c>
      <c r="L27" s="8" t="s">
        <v>33</v>
      </c>
      <c r="M27" s="9">
        <v>4.5</v>
      </c>
      <c r="N27" s="17">
        <f t="shared" si="0"/>
        <v>337.5</v>
      </c>
      <c r="R27" s="21">
        <v>38</v>
      </c>
      <c r="S27" s="7" t="s">
        <v>9</v>
      </c>
      <c r="T27" s="8" t="s">
        <v>33</v>
      </c>
      <c r="U27" s="9">
        <v>4.5</v>
      </c>
      <c r="V27" s="17">
        <f t="shared" si="1"/>
        <v>171</v>
      </c>
      <c r="Z27" s="21">
        <v>37</v>
      </c>
      <c r="AA27" s="7" t="s">
        <v>9</v>
      </c>
      <c r="AB27" s="8" t="s">
        <v>33</v>
      </c>
      <c r="AC27" s="9">
        <v>4.5</v>
      </c>
      <c r="AD27" s="17">
        <f t="shared" si="2"/>
        <v>166.5</v>
      </c>
      <c r="AE27" s="11"/>
      <c r="AF27" s="11"/>
    </row>
    <row r="28" spans="2:32" ht="13.8" thickBot="1">
      <c r="B28" s="6">
        <v>150</v>
      </c>
      <c r="C28" s="7" t="s">
        <v>9</v>
      </c>
      <c r="D28" s="8" t="s">
        <v>34</v>
      </c>
      <c r="E28" s="9">
        <v>4</v>
      </c>
      <c r="F28" s="10">
        <v>600</v>
      </c>
      <c r="G28" s="11"/>
      <c r="H28" s="11"/>
      <c r="J28" s="21">
        <v>75</v>
      </c>
      <c r="K28" s="7" t="s">
        <v>9</v>
      </c>
      <c r="L28" s="8" t="s">
        <v>34</v>
      </c>
      <c r="M28" s="9">
        <v>4</v>
      </c>
      <c r="N28" s="17">
        <f t="shared" si="0"/>
        <v>300</v>
      </c>
      <c r="R28" s="21">
        <v>38</v>
      </c>
      <c r="S28" s="7" t="s">
        <v>9</v>
      </c>
      <c r="T28" s="8" t="s">
        <v>34</v>
      </c>
      <c r="U28" s="9">
        <v>4</v>
      </c>
      <c r="V28" s="17">
        <f t="shared" si="1"/>
        <v>152</v>
      </c>
      <c r="Z28" s="21">
        <v>37</v>
      </c>
      <c r="AA28" s="7" t="s">
        <v>9</v>
      </c>
      <c r="AB28" s="8" t="s">
        <v>34</v>
      </c>
      <c r="AC28" s="9">
        <v>4</v>
      </c>
      <c r="AD28" s="17">
        <f t="shared" si="2"/>
        <v>148</v>
      </c>
      <c r="AE28" s="11"/>
      <c r="AF28" s="11"/>
    </row>
    <row r="29" spans="2:32" ht="13.8" thickBot="1">
      <c r="B29" s="6">
        <v>150</v>
      </c>
      <c r="C29" s="7" t="s">
        <v>9</v>
      </c>
      <c r="D29" s="8" t="s">
        <v>35</v>
      </c>
      <c r="E29" s="9">
        <v>3.65</v>
      </c>
      <c r="F29" s="10">
        <v>547.5</v>
      </c>
      <c r="G29" s="11"/>
      <c r="H29" s="11"/>
      <c r="J29" s="21">
        <v>75</v>
      </c>
      <c r="K29" s="7" t="s">
        <v>9</v>
      </c>
      <c r="L29" s="8" t="s">
        <v>35</v>
      </c>
      <c r="M29" s="9">
        <v>3.65</v>
      </c>
      <c r="N29" s="17">
        <f t="shared" si="0"/>
        <v>273.75</v>
      </c>
      <c r="R29" s="21">
        <v>38</v>
      </c>
      <c r="S29" s="7" t="s">
        <v>9</v>
      </c>
      <c r="T29" s="8" t="s">
        <v>35</v>
      </c>
      <c r="U29" s="9">
        <v>3.65</v>
      </c>
      <c r="V29" s="17">
        <f t="shared" si="1"/>
        <v>138.69999999999999</v>
      </c>
      <c r="Z29" s="21">
        <v>37</v>
      </c>
      <c r="AA29" s="7" t="s">
        <v>9</v>
      </c>
      <c r="AB29" s="8" t="s">
        <v>35</v>
      </c>
      <c r="AC29" s="9">
        <v>3.65</v>
      </c>
      <c r="AD29" s="17">
        <f t="shared" si="2"/>
        <v>135.04999999999998</v>
      </c>
      <c r="AE29" s="11"/>
      <c r="AF29" s="11"/>
    </row>
    <row r="30" spans="2:32" ht="13.8" thickBot="1">
      <c r="B30" s="6">
        <v>60</v>
      </c>
      <c r="C30" s="7" t="s">
        <v>9</v>
      </c>
      <c r="D30" s="8" t="s">
        <v>36</v>
      </c>
      <c r="E30" s="9">
        <v>80</v>
      </c>
      <c r="F30" s="10">
        <v>4800</v>
      </c>
      <c r="G30" s="11"/>
      <c r="H30" s="11"/>
      <c r="J30" s="21">
        <v>30</v>
      </c>
      <c r="K30" s="7" t="s">
        <v>9</v>
      </c>
      <c r="L30" s="8" t="s">
        <v>36</v>
      </c>
      <c r="M30" s="9">
        <v>80</v>
      </c>
      <c r="N30" s="17">
        <f t="shared" si="0"/>
        <v>2400</v>
      </c>
      <c r="R30" s="21">
        <v>15</v>
      </c>
      <c r="S30" s="7" t="s">
        <v>9</v>
      </c>
      <c r="T30" s="8" t="s">
        <v>36</v>
      </c>
      <c r="U30" s="9">
        <v>80</v>
      </c>
      <c r="V30" s="17">
        <f t="shared" si="1"/>
        <v>1200</v>
      </c>
      <c r="Z30" s="21">
        <v>15</v>
      </c>
      <c r="AA30" s="7" t="s">
        <v>9</v>
      </c>
      <c r="AB30" s="8" t="s">
        <v>36</v>
      </c>
      <c r="AC30" s="9">
        <v>80</v>
      </c>
      <c r="AD30" s="17">
        <f t="shared" si="2"/>
        <v>1200</v>
      </c>
      <c r="AE30" s="11"/>
      <c r="AF30" s="11"/>
    </row>
    <row r="31" spans="2:32" ht="13.8" thickBot="1">
      <c r="B31" s="6">
        <v>600</v>
      </c>
      <c r="C31" s="7" t="s">
        <v>15</v>
      </c>
      <c r="D31" s="8" t="s">
        <v>37</v>
      </c>
      <c r="E31" s="9">
        <v>12</v>
      </c>
      <c r="F31" s="10">
        <v>7200</v>
      </c>
      <c r="G31" s="11"/>
      <c r="H31" s="11"/>
      <c r="J31" s="21">
        <v>300</v>
      </c>
      <c r="K31" s="7" t="s">
        <v>15</v>
      </c>
      <c r="L31" s="8" t="s">
        <v>37</v>
      </c>
      <c r="M31" s="9">
        <v>12</v>
      </c>
      <c r="N31" s="17">
        <f t="shared" si="0"/>
        <v>3600</v>
      </c>
      <c r="R31" s="21">
        <v>150</v>
      </c>
      <c r="S31" s="7" t="s">
        <v>15</v>
      </c>
      <c r="T31" s="8" t="s">
        <v>37</v>
      </c>
      <c r="U31" s="9">
        <v>12</v>
      </c>
      <c r="V31" s="17">
        <f t="shared" si="1"/>
        <v>1800</v>
      </c>
      <c r="Z31" s="21">
        <v>150</v>
      </c>
      <c r="AA31" s="7" t="s">
        <v>15</v>
      </c>
      <c r="AB31" s="8" t="s">
        <v>37</v>
      </c>
      <c r="AC31" s="9">
        <v>12</v>
      </c>
      <c r="AD31" s="17">
        <f t="shared" si="2"/>
        <v>1800</v>
      </c>
      <c r="AE31" s="11"/>
      <c r="AF31" s="11"/>
    </row>
    <row r="32" spans="2:32" ht="13.8" thickBot="1">
      <c r="B32" s="6">
        <v>100</v>
      </c>
      <c r="C32" s="7" t="s">
        <v>15</v>
      </c>
      <c r="D32" s="8" t="s">
        <v>38</v>
      </c>
      <c r="E32" s="9">
        <v>40</v>
      </c>
      <c r="F32" s="10">
        <v>4000</v>
      </c>
      <c r="G32" s="11"/>
      <c r="H32" s="11"/>
      <c r="J32" s="21">
        <v>50</v>
      </c>
      <c r="K32" s="7" t="s">
        <v>15</v>
      </c>
      <c r="L32" s="8" t="s">
        <v>38</v>
      </c>
      <c r="M32" s="9">
        <v>40</v>
      </c>
      <c r="N32" s="17">
        <f t="shared" si="0"/>
        <v>2000</v>
      </c>
      <c r="R32" s="21">
        <v>25</v>
      </c>
      <c r="S32" s="7" t="s">
        <v>15</v>
      </c>
      <c r="T32" s="8" t="s">
        <v>38</v>
      </c>
      <c r="U32" s="9">
        <v>40</v>
      </c>
      <c r="V32" s="17">
        <f t="shared" si="1"/>
        <v>1000</v>
      </c>
      <c r="Z32" s="21">
        <v>25</v>
      </c>
      <c r="AA32" s="7" t="s">
        <v>15</v>
      </c>
      <c r="AB32" s="8" t="s">
        <v>38</v>
      </c>
      <c r="AC32" s="9">
        <v>40</v>
      </c>
      <c r="AD32" s="17">
        <f t="shared" si="2"/>
        <v>1000</v>
      </c>
      <c r="AE32" s="11"/>
      <c r="AF32" s="11"/>
    </row>
    <row r="33" spans="2:32" ht="13.8" thickBot="1">
      <c r="B33" s="28">
        <v>100</v>
      </c>
      <c r="C33" s="7" t="s">
        <v>15</v>
      </c>
      <c r="D33" s="29" t="s">
        <v>39</v>
      </c>
      <c r="E33" s="9">
        <v>40</v>
      </c>
      <c r="F33" s="10">
        <v>4000</v>
      </c>
      <c r="G33" s="11"/>
      <c r="H33" s="11"/>
      <c r="J33" s="30">
        <v>50</v>
      </c>
      <c r="K33" s="7" t="s">
        <v>15</v>
      </c>
      <c r="L33" s="29" t="s">
        <v>39</v>
      </c>
      <c r="M33" s="9">
        <v>40</v>
      </c>
      <c r="N33" s="17">
        <f t="shared" si="0"/>
        <v>2000</v>
      </c>
      <c r="R33" s="31">
        <v>25</v>
      </c>
      <c r="S33" s="23" t="s">
        <v>15</v>
      </c>
      <c r="T33" s="32" t="s">
        <v>39</v>
      </c>
      <c r="U33" s="25">
        <v>40</v>
      </c>
      <c r="V33" s="17">
        <f t="shared" si="1"/>
        <v>1000</v>
      </c>
      <c r="W33" s="27">
        <f>SUM(V5:V33)</f>
        <v>22187.200000000001</v>
      </c>
      <c r="Z33" s="30">
        <v>25</v>
      </c>
      <c r="AA33" s="7" t="s">
        <v>15</v>
      </c>
      <c r="AB33" s="29" t="s">
        <v>39</v>
      </c>
      <c r="AC33" s="9">
        <v>40</v>
      </c>
      <c r="AD33" s="17">
        <f t="shared" si="2"/>
        <v>1000</v>
      </c>
      <c r="AE33" s="11"/>
      <c r="AF33" s="11"/>
    </row>
    <row r="34" spans="2:32" ht="13.8" thickBot="1">
      <c r="B34" s="6">
        <v>100</v>
      </c>
      <c r="C34" s="7" t="s">
        <v>15</v>
      </c>
      <c r="D34" s="29" t="s">
        <v>40</v>
      </c>
      <c r="E34" s="9">
        <v>40</v>
      </c>
      <c r="F34" s="10">
        <v>4000</v>
      </c>
      <c r="G34" s="11"/>
      <c r="H34" s="11"/>
      <c r="J34" s="22">
        <v>50</v>
      </c>
      <c r="K34" s="23" t="s">
        <v>15</v>
      </c>
      <c r="L34" s="32" t="s">
        <v>40</v>
      </c>
      <c r="M34" s="25">
        <v>40</v>
      </c>
      <c r="N34" s="17">
        <f t="shared" si="0"/>
        <v>2000</v>
      </c>
      <c r="O34" s="67">
        <f>SUM(N17:N34)</f>
        <v>22883.25</v>
      </c>
      <c r="Q34" s="12">
        <v>2</v>
      </c>
      <c r="R34" s="13">
        <v>25</v>
      </c>
      <c r="S34" s="14" t="s">
        <v>15</v>
      </c>
      <c r="T34" s="33" t="s">
        <v>40</v>
      </c>
      <c r="U34" s="16">
        <v>40</v>
      </c>
      <c r="V34" s="17">
        <f t="shared" si="1"/>
        <v>1000</v>
      </c>
      <c r="Z34" s="22">
        <v>25</v>
      </c>
      <c r="AA34" s="23" t="s">
        <v>15</v>
      </c>
      <c r="AB34" s="32" t="s">
        <v>40</v>
      </c>
      <c r="AC34" s="25">
        <v>40</v>
      </c>
      <c r="AD34" s="17">
        <f t="shared" si="2"/>
        <v>1000</v>
      </c>
      <c r="AE34" s="27">
        <f>SUM(AD5:AD34)</f>
        <v>23079.05</v>
      </c>
      <c r="AF34" s="11"/>
    </row>
    <row r="35" spans="2:32" ht="13.8" thickBot="1">
      <c r="B35" s="6">
        <v>100</v>
      </c>
      <c r="C35" s="7" t="s">
        <v>15</v>
      </c>
      <c r="D35" s="8" t="s">
        <v>41</v>
      </c>
      <c r="E35" s="9">
        <v>40</v>
      </c>
      <c r="F35" s="10">
        <v>4000</v>
      </c>
      <c r="G35" s="11"/>
      <c r="H35" s="11"/>
      <c r="I35" s="12">
        <v>3</v>
      </c>
      <c r="J35" s="13">
        <v>50</v>
      </c>
      <c r="K35" s="14" t="s">
        <v>15</v>
      </c>
      <c r="L35" s="15" t="s">
        <v>41</v>
      </c>
      <c r="M35" s="16">
        <v>40</v>
      </c>
      <c r="N35" s="17">
        <f t="shared" si="0"/>
        <v>2000</v>
      </c>
      <c r="R35" s="21">
        <v>25</v>
      </c>
      <c r="S35" s="7" t="s">
        <v>15</v>
      </c>
      <c r="T35" s="8" t="s">
        <v>41</v>
      </c>
      <c r="U35" s="9">
        <v>40</v>
      </c>
      <c r="V35" s="17">
        <f t="shared" si="1"/>
        <v>1000</v>
      </c>
      <c r="Y35" s="12">
        <v>2</v>
      </c>
      <c r="Z35" s="13">
        <v>25</v>
      </c>
      <c r="AA35" s="14" t="s">
        <v>15</v>
      </c>
      <c r="AB35" s="15" t="s">
        <v>41</v>
      </c>
      <c r="AC35" s="16">
        <v>40</v>
      </c>
      <c r="AD35" s="17">
        <f t="shared" si="2"/>
        <v>1000</v>
      </c>
      <c r="AE35" s="11"/>
      <c r="AF35" s="11"/>
    </row>
    <row r="36" spans="2:32" ht="13.8" thickBot="1">
      <c r="B36" s="6">
        <v>100</v>
      </c>
      <c r="C36" s="7" t="s">
        <v>15</v>
      </c>
      <c r="D36" s="8" t="s">
        <v>42</v>
      </c>
      <c r="E36" s="9">
        <v>40</v>
      </c>
      <c r="F36" s="10">
        <v>4000</v>
      </c>
      <c r="G36" s="11"/>
      <c r="H36" s="11"/>
      <c r="J36" s="21">
        <v>50</v>
      </c>
      <c r="K36" s="7" t="s">
        <v>15</v>
      </c>
      <c r="L36" s="8" t="s">
        <v>42</v>
      </c>
      <c r="M36" s="9">
        <v>40</v>
      </c>
      <c r="N36" s="17">
        <f t="shared" si="0"/>
        <v>2000</v>
      </c>
      <c r="R36" s="21">
        <v>25</v>
      </c>
      <c r="S36" s="7" t="s">
        <v>15</v>
      </c>
      <c r="T36" s="8" t="s">
        <v>42</v>
      </c>
      <c r="U36" s="9">
        <v>40</v>
      </c>
      <c r="V36" s="17">
        <f t="shared" si="1"/>
        <v>1000</v>
      </c>
      <c r="Z36" s="21">
        <v>25</v>
      </c>
      <c r="AA36" s="7" t="s">
        <v>15</v>
      </c>
      <c r="AB36" s="8" t="s">
        <v>42</v>
      </c>
      <c r="AC36" s="9">
        <v>40</v>
      </c>
      <c r="AD36" s="17">
        <f t="shared" si="2"/>
        <v>1000</v>
      </c>
      <c r="AE36" s="11"/>
      <c r="AF36" s="11"/>
    </row>
    <row r="37" spans="2:32" ht="13.8" thickBot="1">
      <c r="B37" s="6">
        <v>400</v>
      </c>
      <c r="C37" s="7" t="s">
        <v>9</v>
      </c>
      <c r="D37" s="8" t="s">
        <v>43</v>
      </c>
      <c r="E37" s="9">
        <v>6</v>
      </c>
      <c r="F37" s="10">
        <v>2400</v>
      </c>
      <c r="G37" s="11"/>
      <c r="H37" s="11"/>
      <c r="J37" s="21">
        <v>200</v>
      </c>
      <c r="K37" s="7" t="s">
        <v>9</v>
      </c>
      <c r="L37" s="8" t="s">
        <v>43</v>
      </c>
      <c r="M37" s="9">
        <v>6</v>
      </c>
      <c r="N37" s="17">
        <f t="shared" si="0"/>
        <v>1200</v>
      </c>
      <c r="R37" s="21">
        <v>100</v>
      </c>
      <c r="S37" s="7" t="s">
        <v>9</v>
      </c>
      <c r="T37" s="8" t="s">
        <v>43</v>
      </c>
      <c r="U37" s="9">
        <v>6</v>
      </c>
      <c r="V37" s="17">
        <f t="shared" si="1"/>
        <v>600</v>
      </c>
      <c r="Z37" s="21">
        <v>100</v>
      </c>
      <c r="AA37" s="7" t="s">
        <v>9</v>
      </c>
      <c r="AB37" s="8" t="s">
        <v>43</v>
      </c>
      <c r="AC37" s="9">
        <v>6</v>
      </c>
      <c r="AD37" s="17">
        <f t="shared" si="2"/>
        <v>600</v>
      </c>
      <c r="AE37" s="11"/>
      <c r="AF37" s="11"/>
    </row>
    <row r="38" spans="2:32" ht="13.8" thickBot="1">
      <c r="B38" s="6">
        <v>16</v>
      </c>
      <c r="C38" s="7" t="s">
        <v>15</v>
      </c>
      <c r="D38" s="8" t="s">
        <v>44</v>
      </c>
      <c r="E38" s="9">
        <v>220</v>
      </c>
      <c r="F38" s="10">
        <v>3520</v>
      </c>
      <c r="G38" s="11"/>
      <c r="H38" s="11"/>
      <c r="J38" s="21">
        <v>8</v>
      </c>
      <c r="K38" s="7" t="s">
        <v>15</v>
      </c>
      <c r="L38" s="8" t="s">
        <v>44</v>
      </c>
      <c r="M38" s="9">
        <v>220</v>
      </c>
      <c r="N38" s="17">
        <f t="shared" si="0"/>
        <v>1760</v>
      </c>
      <c r="R38" s="21">
        <v>4</v>
      </c>
      <c r="S38" s="7" t="s">
        <v>15</v>
      </c>
      <c r="T38" s="8" t="s">
        <v>44</v>
      </c>
      <c r="U38" s="9">
        <v>220</v>
      </c>
      <c r="V38" s="17">
        <f t="shared" si="1"/>
        <v>880</v>
      </c>
      <c r="Z38" s="21">
        <v>4</v>
      </c>
      <c r="AA38" s="7" t="s">
        <v>15</v>
      </c>
      <c r="AB38" s="8" t="s">
        <v>44</v>
      </c>
      <c r="AC38" s="9">
        <v>220</v>
      </c>
      <c r="AD38" s="17">
        <f t="shared" si="2"/>
        <v>880</v>
      </c>
      <c r="AE38" s="11"/>
      <c r="AF38" s="11"/>
    </row>
    <row r="39" spans="2:32" ht="13.8" thickBot="1">
      <c r="B39" s="6">
        <v>120</v>
      </c>
      <c r="C39" s="7" t="s">
        <v>9</v>
      </c>
      <c r="D39" s="8" t="s">
        <v>45</v>
      </c>
      <c r="E39" s="9">
        <v>2.35</v>
      </c>
      <c r="F39" s="10">
        <v>282</v>
      </c>
      <c r="G39" s="11"/>
      <c r="H39" s="11"/>
      <c r="J39" s="21">
        <v>60</v>
      </c>
      <c r="K39" s="7" t="s">
        <v>9</v>
      </c>
      <c r="L39" s="8" t="s">
        <v>45</v>
      </c>
      <c r="M39" s="9">
        <v>2.35</v>
      </c>
      <c r="N39" s="17">
        <f t="shared" si="0"/>
        <v>141</v>
      </c>
      <c r="R39" s="21">
        <v>30</v>
      </c>
      <c r="S39" s="7" t="s">
        <v>9</v>
      </c>
      <c r="T39" s="8" t="s">
        <v>45</v>
      </c>
      <c r="U39" s="9">
        <v>2.35</v>
      </c>
      <c r="V39" s="17">
        <f t="shared" si="1"/>
        <v>70.5</v>
      </c>
      <c r="Z39" s="21">
        <v>30</v>
      </c>
      <c r="AA39" s="7" t="s">
        <v>9</v>
      </c>
      <c r="AB39" s="8" t="s">
        <v>45</v>
      </c>
      <c r="AC39" s="9">
        <v>2.35</v>
      </c>
      <c r="AD39" s="17">
        <f t="shared" si="2"/>
        <v>70.5</v>
      </c>
      <c r="AE39" s="11"/>
      <c r="AF39" s="11"/>
    </row>
    <row r="40" spans="2:32" ht="13.8" thickBot="1">
      <c r="B40" s="6">
        <v>50</v>
      </c>
      <c r="C40" s="7" t="s">
        <v>9</v>
      </c>
      <c r="D40" s="8" t="s">
        <v>46</v>
      </c>
      <c r="E40" s="9">
        <v>14</v>
      </c>
      <c r="F40" s="10">
        <v>700</v>
      </c>
      <c r="G40" s="11"/>
      <c r="H40" s="11"/>
      <c r="J40" s="21">
        <v>25</v>
      </c>
      <c r="K40" s="7" t="s">
        <v>9</v>
      </c>
      <c r="L40" s="8" t="s">
        <v>46</v>
      </c>
      <c r="M40" s="9">
        <v>14</v>
      </c>
      <c r="N40" s="17">
        <f t="shared" si="0"/>
        <v>350</v>
      </c>
      <c r="R40" s="21">
        <v>13</v>
      </c>
      <c r="S40" s="7" t="s">
        <v>9</v>
      </c>
      <c r="T40" s="8" t="s">
        <v>46</v>
      </c>
      <c r="U40" s="9">
        <v>14</v>
      </c>
      <c r="V40" s="17">
        <f t="shared" si="1"/>
        <v>182</v>
      </c>
      <c r="Z40" s="21">
        <v>12</v>
      </c>
      <c r="AA40" s="7" t="s">
        <v>9</v>
      </c>
      <c r="AB40" s="8" t="s">
        <v>46</v>
      </c>
      <c r="AC40" s="9">
        <v>14</v>
      </c>
      <c r="AD40" s="17">
        <f t="shared" si="2"/>
        <v>168</v>
      </c>
      <c r="AE40" s="11"/>
      <c r="AF40" s="11"/>
    </row>
    <row r="41" spans="2:32" ht="13.8" thickBot="1">
      <c r="B41" s="6">
        <v>30</v>
      </c>
      <c r="C41" s="7" t="s">
        <v>9</v>
      </c>
      <c r="D41" s="8" t="s">
        <v>47</v>
      </c>
      <c r="E41" s="9">
        <v>37</v>
      </c>
      <c r="F41" s="10">
        <v>1110</v>
      </c>
      <c r="G41" s="11"/>
      <c r="H41" s="11"/>
      <c r="J41" s="21">
        <v>15</v>
      </c>
      <c r="K41" s="7" t="s">
        <v>9</v>
      </c>
      <c r="L41" s="8" t="s">
        <v>47</v>
      </c>
      <c r="M41" s="9">
        <v>37</v>
      </c>
      <c r="N41" s="17">
        <f t="shared" si="0"/>
        <v>555</v>
      </c>
      <c r="R41" s="21">
        <v>8</v>
      </c>
      <c r="S41" s="7" t="s">
        <v>9</v>
      </c>
      <c r="T41" s="8" t="s">
        <v>47</v>
      </c>
      <c r="U41" s="9">
        <v>37</v>
      </c>
      <c r="V41" s="17">
        <f t="shared" si="1"/>
        <v>296</v>
      </c>
      <c r="Z41" s="21">
        <v>7</v>
      </c>
      <c r="AA41" s="7" t="s">
        <v>9</v>
      </c>
      <c r="AB41" s="8" t="s">
        <v>47</v>
      </c>
      <c r="AC41" s="9">
        <v>37</v>
      </c>
      <c r="AD41" s="17">
        <f t="shared" si="2"/>
        <v>259</v>
      </c>
      <c r="AE41" s="11"/>
      <c r="AF41" s="11"/>
    </row>
    <row r="42" spans="2:32" ht="13.8" thickBot="1">
      <c r="B42" s="6">
        <v>60</v>
      </c>
      <c r="C42" s="7" t="s">
        <v>9</v>
      </c>
      <c r="D42" s="8" t="s">
        <v>48</v>
      </c>
      <c r="E42" s="9">
        <v>19.350000000000001</v>
      </c>
      <c r="F42" s="10">
        <v>1161</v>
      </c>
      <c r="G42" s="11"/>
      <c r="H42" s="11"/>
      <c r="J42" s="21">
        <v>30</v>
      </c>
      <c r="K42" s="7" t="s">
        <v>9</v>
      </c>
      <c r="L42" s="8" t="s">
        <v>48</v>
      </c>
      <c r="M42" s="9">
        <v>19.350000000000001</v>
      </c>
      <c r="N42" s="17">
        <f t="shared" si="0"/>
        <v>580.5</v>
      </c>
      <c r="R42" s="21">
        <v>15</v>
      </c>
      <c r="S42" s="7" t="s">
        <v>9</v>
      </c>
      <c r="T42" s="8" t="s">
        <v>48</v>
      </c>
      <c r="U42" s="9">
        <v>19.350000000000001</v>
      </c>
      <c r="V42" s="17">
        <f t="shared" si="1"/>
        <v>290.25</v>
      </c>
      <c r="Z42" s="21">
        <v>15</v>
      </c>
      <c r="AA42" s="7" t="s">
        <v>9</v>
      </c>
      <c r="AB42" s="8" t="s">
        <v>48</v>
      </c>
      <c r="AC42" s="9">
        <v>19.350000000000001</v>
      </c>
      <c r="AD42" s="17">
        <f t="shared" si="2"/>
        <v>290.25</v>
      </c>
      <c r="AE42" s="11"/>
      <c r="AF42" s="11"/>
    </row>
    <row r="43" spans="2:32" ht="13.8" thickBot="1">
      <c r="B43" s="6">
        <v>100</v>
      </c>
      <c r="C43" s="7" t="s">
        <v>9</v>
      </c>
      <c r="D43" s="8" t="s">
        <v>49</v>
      </c>
      <c r="E43" s="9">
        <v>17</v>
      </c>
      <c r="F43" s="10">
        <v>1700</v>
      </c>
      <c r="G43" s="11"/>
      <c r="H43" s="11"/>
      <c r="J43" s="21">
        <v>50</v>
      </c>
      <c r="K43" s="7" t="s">
        <v>9</v>
      </c>
      <c r="L43" s="8" t="s">
        <v>49</v>
      </c>
      <c r="M43" s="9">
        <v>17</v>
      </c>
      <c r="N43" s="17">
        <f t="shared" si="0"/>
        <v>850</v>
      </c>
      <c r="R43" s="21">
        <v>25</v>
      </c>
      <c r="S43" s="7" t="s">
        <v>9</v>
      </c>
      <c r="T43" s="8" t="s">
        <v>49</v>
      </c>
      <c r="U43" s="9">
        <v>17</v>
      </c>
      <c r="V43" s="17">
        <f t="shared" si="1"/>
        <v>425</v>
      </c>
      <c r="Z43" s="21">
        <v>25</v>
      </c>
      <c r="AA43" s="7" t="s">
        <v>9</v>
      </c>
      <c r="AB43" s="8" t="s">
        <v>49</v>
      </c>
      <c r="AC43" s="9">
        <v>17</v>
      </c>
      <c r="AD43" s="17">
        <f t="shared" si="2"/>
        <v>425</v>
      </c>
      <c r="AE43" s="11"/>
      <c r="AF43" s="11"/>
    </row>
    <row r="44" spans="2:32" ht="13.8" thickBot="1">
      <c r="B44" s="6">
        <v>160</v>
      </c>
      <c r="C44" s="7" t="s">
        <v>9</v>
      </c>
      <c r="D44" s="8" t="s">
        <v>50</v>
      </c>
      <c r="E44" s="9">
        <v>5.5</v>
      </c>
      <c r="F44" s="10">
        <v>880</v>
      </c>
      <c r="G44" s="11"/>
      <c r="H44" s="11"/>
      <c r="J44" s="21">
        <v>80</v>
      </c>
      <c r="K44" s="7" t="s">
        <v>9</v>
      </c>
      <c r="L44" s="8" t="s">
        <v>50</v>
      </c>
      <c r="M44" s="9">
        <v>5.5</v>
      </c>
      <c r="N44" s="17">
        <f t="shared" si="0"/>
        <v>440</v>
      </c>
      <c r="R44" s="21">
        <v>40</v>
      </c>
      <c r="S44" s="7" t="s">
        <v>9</v>
      </c>
      <c r="T44" s="8" t="s">
        <v>50</v>
      </c>
      <c r="U44" s="9">
        <v>5.5</v>
      </c>
      <c r="V44" s="17">
        <f t="shared" si="1"/>
        <v>220</v>
      </c>
      <c r="Z44" s="21">
        <v>40</v>
      </c>
      <c r="AA44" s="7" t="s">
        <v>9</v>
      </c>
      <c r="AB44" s="8" t="s">
        <v>50</v>
      </c>
      <c r="AC44" s="9">
        <v>5.5</v>
      </c>
      <c r="AD44" s="17">
        <f t="shared" si="2"/>
        <v>220</v>
      </c>
      <c r="AE44" s="11"/>
      <c r="AF44" s="11"/>
    </row>
    <row r="45" spans="2:32" ht="13.8" thickBot="1">
      <c r="B45" s="6">
        <v>60</v>
      </c>
      <c r="C45" s="7" t="s">
        <v>9</v>
      </c>
      <c r="D45" s="8" t="s">
        <v>51</v>
      </c>
      <c r="E45" s="9">
        <v>35</v>
      </c>
      <c r="F45" s="10">
        <v>2100</v>
      </c>
      <c r="G45" s="11"/>
      <c r="H45" s="11"/>
      <c r="J45" s="21">
        <v>30</v>
      </c>
      <c r="K45" s="7" t="s">
        <v>9</v>
      </c>
      <c r="L45" s="8" t="s">
        <v>51</v>
      </c>
      <c r="M45" s="9">
        <v>35</v>
      </c>
      <c r="N45" s="17">
        <f t="shared" si="0"/>
        <v>1050</v>
      </c>
      <c r="R45" s="21">
        <v>15</v>
      </c>
      <c r="S45" s="7" t="s">
        <v>9</v>
      </c>
      <c r="T45" s="8" t="s">
        <v>51</v>
      </c>
      <c r="U45" s="9">
        <v>35</v>
      </c>
      <c r="V45" s="17">
        <f t="shared" si="1"/>
        <v>525</v>
      </c>
      <c r="Z45" s="21">
        <v>15</v>
      </c>
      <c r="AA45" s="7" t="s">
        <v>9</v>
      </c>
      <c r="AB45" s="8" t="s">
        <v>51</v>
      </c>
      <c r="AC45" s="9">
        <v>35</v>
      </c>
      <c r="AD45" s="17">
        <f t="shared" si="2"/>
        <v>525</v>
      </c>
      <c r="AE45" s="11"/>
      <c r="AF45" s="11"/>
    </row>
    <row r="46" spans="2:32" ht="13.8" thickBot="1">
      <c r="B46" s="6">
        <v>50</v>
      </c>
      <c r="C46" s="7" t="s">
        <v>9</v>
      </c>
      <c r="D46" s="8" t="s">
        <v>52</v>
      </c>
      <c r="E46" s="9">
        <v>24</v>
      </c>
      <c r="F46" s="10">
        <v>1200</v>
      </c>
      <c r="G46" s="11"/>
      <c r="H46" s="11"/>
      <c r="J46" s="21">
        <v>25</v>
      </c>
      <c r="K46" s="7" t="s">
        <v>9</v>
      </c>
      <c r="L46" s="8" t="s">
        <v>52</v>
      </c>
      <c r="M46" s="9">
        <v>24</v>
      </c>
      <c r="N46" s="17">
        <f t="shared" si="0"/>
        <v>600</v>
      </c>
      <c r="R46" s="21">
        <v>13</v>
      </c>
      <c r="S46" s="7" t="s">
        <v>9</v>
      </c>
      <c r="T46" s="8" t="s">
        <v>52</v>
      </c>
      <c r="U46" s="9">
        <v>24</v>
      </c>
      <c r="V46" s="17">
        <f t="shared" si="1"/>
        <v>312</v>
      </c>
      <c r="Z46" s="21">
        <v>12</v>
      </c>
      <c r="AA46" s="7" t="s">
        <v>9</v>
      </c>
      <c r="AB46" s="8" t="s">
        <v>52</v>
      </c>
      <c r="AC46" s="9">
        <v>24</v>
      </c>
      <c r="AD46" s="17">
        <f t="shared" si="2"/>
        <v>288</v>
      </c>
      <c r="AE46" s="11"/>
      <c r="AF46" s="11"/>
    </row>
    <row r="47" spans="2:32" ht="13.8" thickBot="1">
      <c r="B47" s="6">
        <v>12</v>
      </c>
      <c r="C47" s="7" t="s">
        <v>9</v>
      </c>
      <c r="D47" s="8" t="s">
        <v>53</v>
      </c>
      <c r="E47" s="9">
        <v>130</v>
      </c>
      <c r="F47" s="10">
        <v>1560</v>
      </c>
      <c r="G47" s="11"/>
      <c r="H47" s="11"/>
      <c r="J47" s="21">
        <v>6</v>
      </c>
      <c r="K47" s="7" t="s">
        <v>9</v>
      </c>
      <c r="L47" s="8" t="s">
        <v>53</v>
      </c>
      <c r="M47" s="9">
        <v>130</v>
      </c>
      <c r="N47" s="17">
        <f t="shared" si="0"/>
        <v>780</v>
      </c>
      <c r="R47" s="21">
        <v>3</v>
      </c>
      <c r="S47" s="7" t="s">
        <v>9</v>
      </c>
      <c r="T47" s="8" t="s">
        <v>53</v>
      </c>
      <c r="U47" s="9">
        <v>130</v>
      </c>
      <c r="V47" s="17">
        <f t="shared" si="1"/>
        <v>390</v>
      </c>
      <c r="Z47" s="21">
        <v>3</v>
      </c>
      <c r="AA47" s="7" t="s">
        <v>9</v>
      </c>
      <c r="AB47" s="8" t="s">
        <v>53</v>
      </c>
      <c r="AC47" s="9">
        <v>130</v>
      </c>
      <c r="AD47" s="17">
        <f t="shared" si="2"/>
        <v>390</v>
      </c>
      <c r="AE47" s="11"/>
      <c r="AF47" s="11"/>
    </row>
    <row r="48" spans="2:32" ht="13.8" thickBot="1">
      <c r="B48" s="6">
        <v>100</v>
      </c>
      <c r="C48" s="7" t="s">
        <v>15</v>
      </c>
      <c r="D48" s="8" t="s">
        <v>54</v>
      </c>
      <c r="E48" s="9">
        <v>10</v>
      </c>
      <c r="F48" s="10">
        <v>1000</v>
      </c>
      <c r="G48" s="11"/>
      <c r="H48" s="11"/>
      <c r="J48" s="21">
        <v>50</v>
      </c>
      <c r="K48" s="7" t="s">
        <v>15</v>
      </c>
      <c r="L48" s="8" t="s">
        <v>54</v>
      </c>
      <c r="M48" s="9">
        <v>10</v>
      </c>
      <c r="N48" s="17">
        <f t="shared" si="0"/>
        <v>500</v>
      </c>
      <c r="R48" s="21">
        <v>25</v>
      </c>
      <c r="S48" s="7" t="s">
        <v>15</v>
      </c>
      <c r="T48" s="8" t="s">
        <v>54</v>
      </c>
      <c r="U48" s="9">
        <v>10</v>
      </c>
      <c r="V48" s="17">
        <f t="shared" si="1"/>
        <v>250</v>
      </c>
      <c r="Z48" s="21">
        <v>25</v>
      </c>
      <c r="AA48" s="7" t="s">
        <v>15</v>
      </c>
      <c r="AB48" s="8" t="s">
        <v>54</v>
      </c>
      <c r="AC48" s="9">
        <v>10</v>
      </c>
      <c r="AD48" s="17">
        <f t="shared" si="2"/>
        <v>250</v>
      </c>
      <c r="AE48" s="11"/>
      <c r="AF48" s="11"/>
    </row>
    <row r="49" spans="2:32" ht="13.8" thickBot="1">
      <c r="B49" s="6">
        <v>100</v>
      </c>
      <c r="C49" s="7" t="s">
        <v>15</v>
      </c>
      <c r="D49" s="8" t="s">
        <v>55</v>
      </c>
      <c r="E49" s="9">
        <v>10</v>
      </c>
      <c r="F49" s="10">
        <v>1000</v>
      </c>
      <c r="G49" s="11"/>
      <c r="H49" s="11"/>
      <c r="J49" s="21">
        <v>50</v>
      </c>
      <c r="K49" s="7" t="s">
        <v>15</v>
      </c>
      <c r="L49" s="8" t="s">
        <v>55</v>
      </c>
      <c r="M49" s="9">
        <v>10</v>
      </c>
      <c r="N49" s="17">
        <f t="shared" si="0"/>
        <v>500</v>
      </c>
      <c r="R49" s="21">
        <v>25</v>
      </c>
      <c r="S49" s="7" t="s">
        <v>15</v>
      </c>
      <c r="T49" s="8" t="s">
        <v>55</v>
      </c>
      <c r="U49" s="9">
        <v>10</v>
      </c>
      <c r="V49" s="17">
        <f t="shared" si="1"/>
        <v>250</v>
      </c>
      <c r="Z49" s="21">
        <v>25</v>
      </c>
      <c r="AA49" s="7" t="s">
        <v>15</v>
      </c>
      <c r="AB49" s="8" t="s">
        <v>55</v>
      </c>
      <c r="AC49" s="9">
        <v>10</v>
      </c>
      <c r="AD49" s="17">
        <f t="shared" si="2"/>
        <v>250</v>
      </c>
      <c r="AE49" s="11"/>
      <c r="AF49" s="11"/>
    </row>
    <row r="50" spans="2:32" ht="13.8" thickBot="1">
      <c r="B50" s="6">
        <v>50</v>
      </c>
      <c r="C50" s="7" t="s">
        <v>9</v>
      </c>
      <c r="D50" s="8" t="s">
        <v>56</v>
      </c>
      <c r="E50" s="9">
        <v>12</v>
      </c>
      <c r="F50" s="10">
        <v>600</v>
      </c>
      <c r="G50" s="11"/>
      <c r="H50" s="11"/>
      <c r="J50" s="21">
        <v>25</v>
      </c>
      <c r="K50" s="7" t="s">
        <v>9</v>
      </c>
      <c r="L50" s="8" t="s">
        <v>56</v>
      </c>
      <c r="M50" s="9">
        <v>12</v>
      </c>
      <c r="N50" s="17">
        <f t="shared" si="0"/>
        <v>300</v>
      </c>
      <c r="R50" s="21">
        <v>13</v>
      </c>
      <c r="S50" s="7" t="s">
        <v>9</v>
      </c>
      <c r="T50" s="8" t="s">
        <v>56</v>
      </c>
      <c r="U50" s="9">
        <v>12</v>
      </c>
      <c r="V50" s="17">
        <f t="shared" si="1"/>
        <v>156</v>
      </c>
      <c r="Z50" s="21">
        <v>12</v>
      </c>
      <c r="AA50" s="7" t="s">
        <v>9</v>
      </c>
      <c r="AB50" s="8" t="s">
        <v>56</v>
      </c>
      <c r="AC50" s="9">
        <v>12</v>
      </c>
      <c r="AD50" s="17">
        <f t="shared" si="2"/>
        <v>144</v>
      </c>
      <c r="AE50" s="11"/>
      <c r="AF50" s="11"/>
    </row>
    <row r="51" spans="2:32" ht="13.8" thickBot="1">
      <c r="B51" s="6">
        <v>200</v>
      </c>
      <c r="C51" s="7" t="s">
        <v>9</v>
      </c>
      <c r="D51" s="8" t="s">
        <v>57</v>
      </c>
      <c r="E51" s="9">
        <v>13</v>
      </c>
      <c r="F51" s="10">
        <v>2600</v>
      </c>
      <c r="G51" s="11"/>
      <c r="H51" s="11"/>
      <c r="J51" s="21">
        <v>100</v>
      </c>
      <c r="K51" s="7" t="s">
        <v>9</v>
      </c>
      <c r="L51" s="8" t="s">
        <v>57</v>
      </c>
      <c r="M51" s="9">
        <v>13</v>
      </c>
      <c r="N51" s="17">
        <f t="shared" si="0"/>
        <v>1300</v>
      </c>
      <c r="R51" s="21">
        <v>50</v>
      </c>
      <c r="S51" s="7" t="s">
        <v>9</v>
      </c>
      <c r="T51" s="8" t="s">
        <v>57</v>
      </c>
      <c r="U51" s="9">
        <v>13</v>
      </c>
      <c r="V51" s="17">
        <f t="shared" si="1"/>
        <v>650</v>
      </c>
      <c r="Z51" s="21">
        <v>50</v>
      </c>
      <c r="AA51" s="7" t="s">
        <v>9</v>
      </c>
      <c r="AB51" s="8" t="s">
        <v>57</v>
      </c>
      <c r="AC51" s="9">
        <v>13</v>
      </c>
      <c r="AD51" s="17">
        <f t="shared" si="2"/>
        <v>650</v>
      </c>
      <c r="AE51" s="11"/>
      <c r="AF51" s="11"/>
    </row>
    <row r="52" spans="2:32" ht="13.8" thickBot="1">
      <c r="B52" s="6">
        <v>100</v>
      </c>
      <c r="C52" s="7" t="s">
        <v>9</v>
      </c>
      <c r="D52" s="8" t="s">
        <v>58</v>
      </c>
      <c r="E52" s="9">
        <v>21</v>
      </c>
      <c r="F52" s="10">
        <v>2100</v>
      </c>
      <c r="G52" s="11"/>
      <c r="H52" s="11"/>
      <c r="J52" s="21">
        <v>50</v>
      </c>
      <c r="K52" s="7" t="s">
        <v>9</v>
      </c>
      <c r="L52" s="8" t="s">
        <v>58</v>
      </c>
      <c r="M52" s="9">
        <v>21</v>
      </c>
      <c r="N52" s="17">
        <f t="shared" si="0"/>
        <v>1050</v>
      </c>
      <c r="R52" s="21">
        <v>25</v>
      </c>
      <c r="S52" s="7" t="s">
        <v>9</v>
      </c>
      <c r="T52" s="8" t="s">
        <v>58</v>
      </c>
      <c r="U52" s="9">
        <v>21</v>
      </c>
      <c r="V52" s="17">
        <f t="shared" si="1"/>
        <v>525</v>
      </c>
      <c r="Z52" s="21">
        <v>25</v>
      </c>
      <c r="AA52" s="7" t="s">
        <v>9</v>
      </c>
      <c r="AB52" s="8" t="s">
        <v>58</v>
      </c>
      <c r="AC52" s="9">
        <v>21</v>
      </c>
      <c r="AD52" s="17">
        <f t="shared" si="2"/>
        <v>525</v>
      </c>
      <c r="AE52" s="11"/>
      <c r="AF52" s="11"/>
    </row>
    <row r="53" spans="2:32" ht="13.8" thickBot="1">
      <c r="B53" s="6">
        <v>30</v>
      </c>
      <c r="C53" s="7" t="s">
        <v>9</v>
      </c>
      <c r="D53" s="8" t="s">
        <v>59</v>
      </c>
      <c r="E53" s="9">
        <v>13.5</v>
      </c>
      <c r="F53" s="10">
        <v>405</v>
      </c>
      <c r="G53" s="11"/>
      <c r="H53" s="11"/>
      <c r="J53" s="21">
        <v>15</v>
      </c>
      <c r="K53" s="7" t="s">
        <v>9</v>
      </c>
      <c r="L53" s="8" t="s">
        <v>59</v>
      </c>
      <c r="M53" s="9">
        <v>13.5</v>
      </c>
      <c r="N53" s="17">
        <f t="shared" si="0"/>
        <v>202.5</v>
      </c>
      <c r="R53" s="21">
        <v>8</v>
      </c>
      <c r="S53" s="7" t="s">
        <v>9</v>
      </c>
      <c r="T53" s="8" t="s">
        <v>59</v>
      </c>
      <c r="U53" s="9">
        <v>13.5</v>
      </c>
      <c r="V53" s="17">
        <f t="shared" si="1"/>
        <v>108</v>
      </c>
      <c r="Z53" s="21">
        <v>7</v>
      </c>
      <c r="AA53" s="7" t="s">
        <v>9</v>
      </c>
      <c r="AB53" s="8" t="s">
        <v>59</v>
      </c>
      <c r="AC53" s="9">
        <v>13.5</v>
      </c>
      <c r="AD53" s="17">
        <f t="shared" si="2"/>
        <v>94.5</v>
      </c>
      <c r="AE53" s="11"/>
      <c r="AF53" s="11"/>
    </row>
    <row r="54" spans="2:32" ht="13.8" thickBot="1">
      <c r="B54" s="6">
        <v>30</v>
      </c>
      <c r="C54" s="7" t="s">
        <v>9</v>
      </c>
      <c r="D54" s="8" t="s">
        <v>60</v>
      </c>
      <c r="E54" s="9">
        <v>13.5</v>
      </c>
      <c r="F54" s="10">
        <v>405</v>
      </c>
      <c r="G54" s="11"/>
      <c r="H54" s="11"/>
      <c r="J54" s="21">
        <v>15</v>
      </c>
      <c r="K54" s="7" t="s">
        <v>9</v>
      </c>
      <c r="L54" s="8" t="s">
        <v>60</v>
      </c>
      <c r="M54" s="9">
        <v>13.5</v>
      </c>
      <c r="N54" s="17">
        <f t="shared" si="0"/>
        <v>202.5</v>
      </c>
      <c r="R54" s="21">
        <v>8</v>
      </c>
      <c r="S54" s="7" t="s">
        <v>9</v>
      </c>
      <c r="T54" s="8" t="s">
        <v>60</v>
      </c>
      <c r="U54" s="9">
        <v>13.5</v>
      </c>
      <c r="V54" s="17">
        <f t="shared" si="1"/>
        <v>108</v>
      </c>
      <c r="Z54" s="21">
        <v>7</v>
      </c>
      <c r="AA54" s="7" t="s">
        <v>9</v>
      </c>
      <c r="AB54" s="8" t="s">
        <v>60</v>
      </c>
      <c r="AC54" s="9">
        <v>13.5</v>
      </c>
      <c r="AD54" s="17">
        <f t="shared" si="2"/>
        <v>94.5</v>
      </c>
      <c r="AE54" s="11"/>
      <c r="AF54" s="11"/>
    </row>
    <row r="55" spans="2:32" ht="13.8" thickBot="1">
      <c r="B55" s="6">
        <v>30</v>
      </c>
      <c r="C55" s="7" t="s">
        <v>9</v>
      </c>
      <c r="D55" s="8" t="s">
        <v>61</v>
      </c>
      <c r="E55" s="9">
        <v>13.5</v>
      </c>
      <c r="F55" s="10">
        <v>405</v>
      </c>
      <c r="G55" s="11"/>
      <c r="H55" s="11"/>
      <c r="J55" s="21">
        <v>15</v>
      </c>
      <c r="K55" s="7" t="s">
        <v>9</v>
      </c>
      <c r="L55" s="8" t="s">
        <v>61</v>
      </c>
      <c r="M55" s="9">
        <v>13.5</v>
      </c>
      <c r="N55" s="17">
        <f t="shared" si="0"/>
        <v>202.5</v>
      </c>
      <c r="R55" s="21">
        <v>8</v>
      </c>
      <c r="S55" s="7" t="s">
        <v>9</v>
      </c>
      <c r="T55" s="8" t="s">
        <v>61</v>
      </c>
      <c r="U55" s="9">
        <v>13.5</v>
      </c>
      <c r="V55" s="17">
        <f t="shared" si="1"/>
        <v>108</v>
      </c>
      <c r="Z55" s="21">
        <v>7</v>
      </c>
      <c r="AA55" s="7" t="s">
        <v>9</v>
      </c>
      <c r="AB55" s="8" t="s">
        <v>61</v>
      </c>
      <c r="AC55" s="9">
        <v>13.5</v>
      </c>
      <c r="AD55" s="17">
        <f t="shared" si="2"/>
        <v>94.5</v>
      </c>
      <c r="AE55" s="11"/>
      <c r="AF55" s="11"/>
    </row>
    <row r="56" spans="2:32" ht="13.8" thickBot="1">
      <c r="B56" s="6">
        <v>30</v>
      </c>
      <c r="C56" s="7" t="s">
        <v>9</v>
      </c>
      <c r="D56" s="8" t="s">
        <v>62</v>
      </c>
      <c r="E56" s="9">
        <v>13.5</v>
      </c>
      <c r="F56" s="10">
        <v>405</v>
      </c>
      <c r="G56" s="11"/>
      <c r="H56" s="11"/>
      <c r="J56" s="21">
        <v>15</v>
      </c>
      <c r="K56" s="7" t="s">
        <v>9</v>
      </c>
      <c r="L56" s="8" t="s">
        <v>62</v>
      </c>
      <c r="M56" s="9">
        <v>13.5</v>
      </c>
      <c r="N56" s="17">
        <f t="shared" si="0"/>
        <v>202.5</v>
      </c>
      <c r="R56" s="21">
        <v>8</v>
      </c>
      <c r="S56" s="7" t="s">
        <v>9</v>
      </c>
      <c r="T56" s="8" t="s">
        <v>62</v>
      </c>
      <c r="U56" s="9">
        <v>13.5</v>
      </c>
      <c r="V56" s="17">
        <f t="shared" si="1"/>
        <v>108</v>
      </c>
      <c r="Z56" s="21">
        <v>7</v>
      </c>
      <c r="AA56" s="7" t="s">
        <v>9</v>
      </c>
      <c r="AB56" s="8" t="s">
        <v>62</v>
      </c>
      <c r="AC56" s="9">
        <v>13.5</v>
      </c>
      <c r="AD56" s="17">
        <f t="shared" si="2"/>
        <v>94.5</v>
      </c>
      <c r="AE56" s="11"/>
      <c r="AF56" s="11"/>
    </row>
    <row r="57" spans="2:32" ht="13.8" thickBot="1">
      <c r="B57" s="6">
        <v>100</v>
      </c>
      <c r="C57" s="7" t="s">
        <v>9</v>
      </c>
      <c r="D57" s="8" t="s">
        <v>63</v>
      </c>
      <c r="E57" s="9">
        <v>16.100000000000001</v>
      </c>
      <c r="F57" s="10">
        <v>1610.0000000000002</v>
      </c>
      <c r="G57" s="11"/>
      <c r="H57" s="11"/>
      <c r="J57" s="21">
        <v>50</v>
      </c>
      <c r="K57" s="7" t="s">
        <v>9</v>
      </c>
      <c r="L57" s="8" t="s">
        <v>63</v>
      </c>
      <c r="M57" s="9">
        <v>16.100000000000001</v>
      </c>
      <c r="N57" s="17">
        <f t="shared" si="0"/>
        <v>805.00000000000011</v>
      </c>
      <c r="R57" s="21">
        <v>25</v>
      </c>
      <c r="S57" s="7" t="s">
        <v>9</v>
      </c>
      <c r="T57" s="8" t="s">
        <v>63</v>
      </c>
      <c r="U57" s="9">
        <v>16.100000000000001</v>
      </c>
      <c r="V57" s="17">
        <f t="shared" si="1"/>
        <v>402.50000000000006</v>
      </c>
      <c r="Z57" s="21">
        <v>25</v>
      </c>
      <c r="AA57" s="7" t="s">
        <v>9</v>
      </c>
      <c r="AB57" s="8" t="s">
        <v>63</v>
      </c>
      <c r="AC57" s="9">
        <v>16.100000000000001</v>
      </c>
      <c r="AD57" s="17">
        <f t="shared" si="2"/>
        <v>402.50000000000006</v>
      </c>
      <c r="AE57" s="11"/>
      <c r="AF57" s="11"/>
    </row>
    <row r="58" spans="2:32" ht="13.8" thickBot="1">
      <c r="B58" s="6">
        <v>100</v>
      </c>
      <c r="C58" s="7" t="s">
        <v>9</v>
      </c>
      <c r="D58" s="8" t="s">
        <v>64</v>
      </c>
      <c r="E58" s="9">
        <v>16.100000000000001</v>
      </c>
      <c r="F58" s="10">
        <v>1610.0000000000002</v>
      </c>
      <c r="G58" s="11"/>
      <c r="H58" s="11"/>
      <c r="J58" s="21">
        <v>50</v>
      </c>
      <c r="K58" s="7" t="s">
        <v>9</v>
      </c>
      <c r="L58" s="8" t="s">
        <v>64</v>
      </c>
      <c r="M58" s="9">
        <v>16.100000000000001</v>
      </c>
      <c r="N58" s="17">
        <f t="shared" si="0"/>
        <v>805.00000000000011</v>
      </c>
      <c r="R58" s="21">
        <v>25</v>
      </c>
      <c r="S58" s="7" t="s">
        <v>9</v>
      </c>
      <c r="T58" s="8" t="s">
        <v>64</v>
      </c>
      <c r="U58" s="9">
        <v>16.100000000000001</v>
      </c>
      <c r="V58" s="17">
        <f t="shared" si="1"/>
        <v>402.50000000000006</v>
      </c>
      <c r="Z58" s="21">
        <v>25</v>
      </c>
      <c r="AA58" s="7" t="s">
        <v>9</v>
      </c>
      <c r="AB58" s="8" t="s">
        <v>64</v>
      </c>
      <c r="AC58" s="9">
        <v>16.100000000000001</v>
      </c>
      <c r="AD58" s="17">
        <f t="shared" si="2"/>
        <v>402.50000000000006</v>
      </c>
      <c r="AE58" s="11"/>
      <c r="AF58" s="11"/>
    </row>
    <row r="59" spans="2:32" ht="13.8" thickBot="1">
      <c r="B59" s="6">
        <v>50</v>
      </c>
      <c r="C59" s="7" t="s">
        <v>9</v>
      </c>
      <c r="D59" s="8" t="s">
        <v>65</v>
      </c>
      <c r="E59" s="9">
        <v>23</v>
      </c>
      <c r="F59" s="10">
        <v>1150</v>
      </c>
      <c r="G59" s="11"/>
      <c r="H59" s="11"/>
      <c r="J59" s="21">
        <v>25</v>
      </c>
      <c r="K59" s="7" t="s">
        <v>9</v>
      </c>
      <c r="L59" s="8" t="s">
        <v>65</v>
      </c>
      <c r="M59" s="9">
        <v>23</v>
      </c>
      <c r="N59" s="17">
        <f t="shared" si="0"/>
        <v>575</v>
      </c>
      <c r="R59" s="21">
        <v>13</v>
      </c>
      <c r="S59" s="7" t="s">
        <v>9</v>
      </c>
      <c r="T59" s="8" t="s">
        <v>65</v>
      </c>
      <c r="U59" s="9">
        <v>23</v>
      </c>
      <c r="V59" s="17">
        <f t="shared" si="1"/>
        <v>299</v>
      </c>
      <c r="Z59" s="21">
        <v>12</v>
      </c>
      <c r="AA59" s="7" t="s">
        <v>9</v>
      </c>
      <c r="AB59" s="8" t="s">
        <v>65</v>
      </c>
      <c r="AC59" s="9">
        <v>23</v>
      </c>
      <c r="AD59" s="17">
        <f t="shared" si="2"/>
        <v>276</v>
      </c>
      <c r="AE59" s="11"/>
      <c r="AF59" s="11"/>
    </row>
    <row r="60" spans="2:32" ht="13.8" thickBot="1">
      <c r="B60" s="6">
        <v>50</v>
      </c>
      <c r="C60" s="7" t="s">
        <v>9</v>
      </c>
      <c r="D60" s="8" t="s">
        <v>66</v>
      </c>
      <c r="E60" s="9">
        <v>10</v>
      </c>
      <c r="F60" s="10">
        <v>500</v>
      </c>
      <c r="G60" s="11"/>
      <c r="H60" s="11"/>
      <c r="J60" s="21">
        <v>25</v>
      </c>
      <c r="K60" s="7" t="s">
        <v>9</v>
      </c>
      <c r="L60" s="8" t="s">
        <v>66</v>
      </c>
      <c r="M60" s="9">
        <v>10</v>
      </c>
      <c r="N60" s="17">
        <f t="shared" si="0"/>
        <v>250</v>
      </c>
      <c r="R60" s="21">
        <v>13</v>
      </c>
      <c r="S60" s="7" t="s">
        <v>9</v>
      </c>
      <c r="T60" s="8" t="s">
        <v>66</v>
      </c>
      <c r="U60" s="9">
        <v>10</v>
      </c>
      <c r="V60" s="17">
        <f t="shared" si="1"/>
        <v>130</v>
      </c>
      <c r="Z60" s="21">
        <v>12</v>
      </c>
      <c r="AA60" s="7" t="s">
        <v>9</v>
      </c>
      <c r="AB60" s="8" t="s">
        <v>66</v>
      </c>
      <c r="AC60" s="9">
        <v>10</v>
      </c>
      <c r="AD60" s="17">
        <f t="shared" si="2"/>
        <v>120</v>
      </c>
      <c r="AE60" s="11"/>
      <c r="AF60" s="11"/>
    </row>
    <row r="61" spans="2:32" ht="13.8" thickBot="1">
      <c r="B61" s="6">
        <v>90</v>
      </c>
      <c r="C61" s="7" t="s">
        <v>9</v>
      </c>
      <c r="D61" s="8" t="s">
        <v>67</v>
      </c>
      <c r="E61" s="9">
        <v>23.75</v>
      </c>
      <c r="F61" s="10">
        <v>2137.5</v>
      </c>
      <c r="G61" s="11"/>
      <c r="H61" s="11"/>
      <c r="J61" s="21">
        <v>45</v>
      </c>
      <c r="K61" s="7" t="s">
        <v>9</v>
      </c>
      <c r="L61" s="8" t="s">
        <v>67</v>
      </c>
      <c r="M61" s="9">
        <v>23.75</v>
      </c>
      <c r="N61" s="17">
        <f t="shared" si="0"/>
        <v>1068.75</v>
      </c>
      <c r="R61" s="21">
        <v>23</v>
      </c>
      <c r="S61" s="7" t="s">
        <v>9</v>
      </c>
      <c r="T61" s="8" t="s">
        <v>67</v>
      </c>
      <c r="U61" s="9">
        <v>23.75</v>
      </c>
      <c r="V61" s="17">
        <f t="shared" si="1"/>
        <v>546.25</v>
      </c>
      <c r="Z61" s="21">
        <v>22</v>
      </c>
      <c r="AA61" s="7" t="s">
        <v>9</v>
      </c>
      <c r="AB61" s="8" t="s">
        <v>67</v>
      </c>
      <c r="AC61" s="9">
        <v>23.75</v>
      </c>
      <c r="AD61" s="17">
        <f t="shared" si="2"/>
        <v>522.5</v>
      </c>
      <c r="AE61" s="11"/>
      <c r="AF61" s="11"/>
    </row>
    <row r="62" spans="2:32" ht="13.8" thickBot="1">
      <c r="B62" s="6">
        <v>50</v>
      </c>
      <c r="C62" s="7" t="s">
        <v>9</v>
      </c>
      <c r="D62" s="8" t="s">
        <v>68</v>
      </c>
      <c r="E62" s="9">
        <v>26</v>
      </c>
      <c r="F62" s="10">
        <v>1300</v>
      </c>
      <c r="G62" s="11"/>
      <c r="H62" s="11"/>
      <c r="J62" s="21">
        <v>25</v>
      </c>
      <c r="K62" s="7" t="s">
        <v>9</v>
      </c>
      <c r="L62" s="8" t="s">
        <v>68</v>
      </c>
      <c r="M62" s="9">
        <v>26</v>
      </c>
      <c r="N62" s="17">
        <f t="shared" si="0"/>
        <v>650</v>
      </c>
      <c r="R62" s="21">
        <v>13</v>
      </c>
      <c r="S62" s="7" t="s">
        <v>9</v>
      </c>
      <c r="T62" s="8" t="s">
        <v>68</v>
      </c>
      <c r="U62" s="9">
        <v>26</v>
      </c>
      <c r="V62" s="17">
        <f t="shared" si="1"/>
        <v>338</v>
      </c>
      <c r="Z62" s="21">
        <v>12</v>
      </c>
      <c r="AA62" s="7" t="s">
        <v>9</v>
      </c>
      <c r="AB62" s="8" t="s">
        <v>68</v>
      </c>
      <c r="AC62" s="9">
        <v>26</v>
      </c>
      <c r="AD62" s="17">
        <f t="shared" si="2"/>
        <v>312</v>
      </c>
      <c r="AE62" s="11"/>
      <c r="AF62" s="11"/>
    </row>
    <row r="63" spans="2:32" ht="13.8" thickBot="1">
      <c r="B63" s="6">
        <v>60</v>
      </c>
      <c r="C63" s="7" t="s">
        <v>9</v>
      </c>
      <c r="D63" s="8" t="s">
        <v>69</v>
      </c>
      <c r="E63" s="9">
        <v>35.5</v>
      </c>
      <c r="F63" s="10">
        <v>2130</v>
      </c>
      <c r="G63" s="11"/>
      <c r="H63" s="11"/>
      <c r="J63" s="21">
        <v>30</v>
      </c>
      <c r="K63" s="7" t="s">
        <v>9</v>
      </c>
      <c r="L63" s="8" t="s">
        <v>69</v>
      </c>
      <c r="M63" s="9">
        <v>35.5</v>
      </c>
      <c r="N63" s="17">
        <f t="shared" si="0"/>
        <v>1065</v>
      </c>
      <c r="R63" s="21">
        <v>15</v>
      </c>
      <c r="S63" s="7" t="s">
        <v>9</v>
      </c>
      <c r="T63" s="8" t="s">
        <v>69</v>
      </c>
      <c r="U63" s="9">
        <v>35.5</v>
      </c>
      <c r="V63" s="17">
        <f t="shared" si="1"/>
        <v>532.5</v>
      </c>
      <c r="Z63" s="21">
        <v>15</v>
      </c>
      <c r="AA63" s="7" t="s">
        <v>9</v>
      </c>
      <c r="AB63" s="8" t="s">
        <v>69</v>
      </c>
      <c r="AC63" s="9">
        <v>35.5</v>
      </c>
      <c r="AD63" s="17">
        <f t="shared" si="2"/>
        <v>532.5</v>
      </c>
      <c r="AE63" s="11"/>
      <c r="AF63" s="11"/>
    </row>
    <row r="64" spans="2:32" ht="13.8" thickBot="1">
      <c r="B64" s="6">
        <v>50</v>
      </c>
      <c r="C64" s="7" t="s">
        <v>9</v>
      </c>
      <c r="D64" s="8" t="s">
        <v>70</v>
      </c>
      <c r="E64" s="9">
        <v>38.25</v>
      </c>
      <c r="F64" s="10">
        <v>1912.5</v>
      </c>
      <c r="G64" s="11"/>
      <c r="H64" s="11"/>
      <c r="J64" s="22">
        <v>25</v>
      </c>
      <c r="K64" s="23" t="s">
        <v>9</v>
      </c>
      <c r="L64" s="24" t="s">
        <v>70</v>
      </c>
      <c r="M64" s="25">
        <v>38.25</v>
      </c>
      <c r="N64" s="17">
        <f t="shared" si="0"/>
        <v>956.25</v>
      </c>
      <c r="O64" s="67">
        <f>SUM(N35:N64)</f>
        <v>22941.5</v>
      </c>
      <c r="P64" s="71" t="s">
        <v>108</v>
      </c>
      <c r="R64" s="21">
        <v>13</v>
      </c>
      <c r="S64" s="7" t="s">
        <v>9</v>
      </c>
      <c r="T64" s="8" t="s">
        <v>70</v>
      </c>
      <c r="U64" s="9">
        <v>38.25</v>
      </c>
      <c r="V64" s="17">
        <f t="shared" si="1"/>
        <v>497.25</v>
      </c>
      <c r="Z64" s="21">
        <v>12</v>
      </c>
      <c r="AA64" s="7" t="s">
        <v>9</v>
      </c>
      <c r="AB64" s="8" t="s">
        <v>70</v>
      </c>
      <c r="AC64" s="9">
        <v>38.25</v>
      </c>
      <c r="AD64" s="17">
        <f t="shared" si="2"/>
        <v>459</v>
      </c>
      <c r="AE64" s="11"/>
      <c r="AF64" s="11"/>
    </row>
    <row r="65" spans="2:32" ht="13.8" thickBot="1">
      <c r="B65" s="6">
        <v>260</v>
      </c>
      <c r="C65" s="7" t="s">
        <v>9</v>
      </c>
      <c r="D65" s="8" t="s">
        <v>71</v>
      </c>
      <c r="E65" s="9">
        <v>26</v>
      </c>
      <c r="F65" s="10">
        <v>6760</v>
      </c>
      <c r="G65" s="11"/>
      <c r="H65" s="11"/>
      <c r="I65" s="12">
        <v>4</v>
      </c>
      <c r="J65" s="13">
        <v>130</v>
      </c>
      <c r="K65" s="14" t="s">
        <v>9</v>
      </c>
      <c r="L65" s="15" t="s">
        <v>71</v>
      </c>
      <c r="M65" s="16">
        <v>26</v>
      </c>
      <c r="N65" s="17">
        <f t="shared" si="0"/>
        <v>3380</v>
      </c>
      <c r="R65" s="21">
        <v>65</v>
      </c>
      <c r="S65" s="7" t="s">
        <v>9</v>
      </c>
      <c r="T65" s="8" t="s">
        <v>71</v>
      </c>
      <c r="U65" s="9">
        <v>26</v>
      </c>
      <c r="V65" s="17">
        <f t="shared" si="1"/>
        <v>1690</v>
      </c>
      <c r="Z65" s="21">
        <v>65</v>
      </c>
      <c r="AA65" s="7" t="s">
        <v>9</v>
      </c>
      <c r="AB65" s="8" t="s">
        <v>71</v>
      </c>
      <c r="AC65" s="9">
        <v>26</v>
      </c>
      <c r="AD65" s="17">
        <f t="shared" si="2"/>
        <v>1690</v>
      </c>
      <c r="AE65" s="11"/>
      <c r="AF65" s="11"/>
    </row>
    <row r="66" spans="2:32" ht="13.8" thickBot="1">
      <c r="B66" s="6">
        <v>260</v>
      </c>
      <c r="C66" s="7" t="s">
        <v>9</v>
      </c>
      <c r="D66" s="8" t="s">
        <v>72</v>
      </c>
      <c r="E66" s="9">
        <v>25</v>
      </c>
      <c r="F66" s="10">
        <v>6500</v>
      </c>
      <c r="G66" s="11"/>
      <c r="H66" s="11"/>
      <c r="J66" s="21">
        <v>130</v>
      </c>
      <c r="K66" s="7" t="s">
        <v>9</v>
      </c>
      <c r="L66" s="8" t="s">
        <v>72</v>
      </c>
      <c r="M66" s="9">
        <v>25</v>
      </c>
      <c r="N66" s="17">
        <f t="shared" si="0"/>
        <v>3250</v>
      </c>
      <c r="R66" s="21">
        <v>65</v>
      </c>
      <c r="S66" s="7" t="s">
        <v>9</v>
      </c>
      <c r="T66" s="8" t="s">
        <v>72</v>
      </c>
      <c r="U66" s="9">
        <v>25</v>
      </c>
      <c r="V66" s="17">
        <f t="shared" si="1"/>
        <v>1625</v>
      </c>
      <c r="Z66" s="21">
        <v>65</v>
      </c>
      <c r="AA66" s="7" t="s">
        <v>9</v>
      </c>
      <c r="AB66" s="8" t="s">
        <v>72</v>
      </c>
      <c r="AC66" s="9">
        <v>25</v>
      </c>
      <c r="AD66" s="17">
        <f t="shared" si="2"/>
        <v>1625</v>
      </c>
      <c r="AE66" s="11"/>
      <c r="AF66" s="11"/>
    </row>
    <row r="67" spans="2:32" ht="13.8" thickBot="1">
      <c r="B67" s="6">
        <v>120</v>
      </c>
      <c r="C67" s="7" t="s">
        <v>9</v>
      </c>
      <c r="D67" s="8" t="s">
        <v>73</v>
      </c>
      <c r="E67" s="9">
        <v>25</v>
      </c>
      <c r="F67" s="10">
        <v>3000</v>
      </c>
      <c r="G67" s="11"/>
      <c r="H67" s="11"/>
      <c r="J67" s="21">
        <v>60</v>
      </c>
      <c r="K67" s="7" t="s">
        <v>9</v>
      </c>
      <c r="L67" s="8" t="s">
        <v>73</v>
      </c>
      <c r="M67" s="9">
        <v>25</v>
      </c>
      <c r="N67" s="17">
        <f t="shared" si="0"/>
        <v>1500</v>
      </c>
      <c r="R67" s="21">
        <v>30</v>
      </c>
      <c r="S67" s="7" t="s">
        <v>9</v>
      </c>
      <c r="T67" s="8" t="s">
        <v>73</v>
      </c>
      <c r="U67" s="9">
        <v>25</v>
      </c>
      <c r="V67" s="17">
        <f t="shared" si="1"/>
        <v>750</v>
      </c>
      <c r="Z67" s="21">
        <v>30</v>
      </c>
      <c r="AA67" s="7" t="s">
        <v>9</v>
      </c>
      <c r="AB67" s="8" t="s">
        <v>73</v>
      </c>
      <c r="AC67" s="9">
        <v>25</v>
      </c>
      <c r="AD67" s="17">
        <f t="shared" si="2"/>
        <v>750</v>
      </c>
      <c r="AE67" s="11"/>
      <c r="AF67" s="11"/>
    </row>
    <row r="68" spans="2:32" ht="13.8" thickBot="1">
      <c r="B68" s="6">
        <v>120</v>
      </c>
      <c r="C68" s="7" t="s">
        <v>9</v>
      </c>
      <c r="D68" s="8" t="s">
        <v>74</v>
      </c>
      <c r="E68" s="9">
        <v>22.45</v>
      </c>
      <c r="F68" s="10">
        <v>2694</v>
      </c>
      <c r="G68" s="11"/>
      <c r="H68" s="11"/>
      <c r="J68" s="21">
        <v>60</v>
      </c>
      <c r="K68" s="7" t="s">
        <v>9</v>
      </c>
      <c r="L68" s="8" t="s">
        <v>74</v>
      </c>
      <c r="M68" s="9">
        <v>22.45</v>
      </c>
      <c r="N68" s="17">
        <f t="shared" si="0"/>
        <v>1347</v>
      </c>
      <c r="R68" s="21">
        <v>30</v>
      </c>
      <c r="S68" s="7" t="s">
        <v>9</v>
      </c>
      <c r="T68" s="8" t="s">
        <v>74</v>
      </c>
      <c r="U68" s="9">
        <v>22.45</v>
      </c>
      <c r="V68" s="17">
        <f t="shared" si="1"/>
        <v>673.5</v>
      </c>
      <c r="Z68" s="21">
        <v>30</v>
      </c>
      <c r="AA68" s="7" t="s">
        <v>9</v>
      </c>
      <c r="AB68" s="8" t="s">
        <v>74</v>
      </c>
      <c r="AC68" s="9">
        <v>22.45</v>
      </c>
      <c r="AD68" s="17">
        <f t="shared" si="2"/>
        <v>673.5</v>
      </c>
      <c r="AE68" s="11"/>
      <c r="AF68" s="11"/>
    </row>
    <row r="69" spans="2:32" ht="13.8" thickBot="1">
      <c r="B69" s="6">
        <v>300</v>
      </c>
      <c r="C69" s="7" t="s">
        <v>15</v>
      </c>
      <c r="D69" s="8" t="s">
        <v>75</v>
      </c>
      <c r="E69" s="9">
        <v>6</v>
      </c>
      <c r="F69" s="10">
        <v>1800</v>
      </c>
      <c r="G69" s="11"/>
      <c r="H69" s="11"/>
      <c r="J69" s="21">
        <v>150</v>
      </c>
      <c r="K69" s="7" t="s">
        <v>15</v>
      </c>
      <c r="L69" s="8" t="s">
        <v>75</v>
      </c>
      <c r="M69" s="9">
        <v>6</v>
      </c>
      <c r="N69" s="17">
        <f t="shared" si="0"/>
        <v>900</v>
      </c>
      <c r="R69" s="21">
        <v>75</v>
      </c>
      <c r="S69" s="7" t="s">
        <v>15</v>
      </c>
      <c r="T69" s="8" t="s">
        <v>75</v>
      </c>
      <c r="U69" s="9">
        <v>6</v>
      </c>
      <c r="V69" s="17">
        <f t="shared" si="1"/>
        <v>450</v>
      </c>
      <c r="Z69" s="21">
        <v>75</v>
      </c>
      <c r="AA69" s="7" t="s">
        <v>15</v>
      </c>
      <c r="AB69" s="8" t="s">
        <v>75</v>
      </c>
      <c r="AC69" s="9">
        <v>6</v>
      </c>
      <c r="AD69" s="17">
        <f t="shared" si="2"/>
        <v>450</v>
      </c>
      <c r="AE69" s="11"/>
      <c r="AF69" s="11"/>
    </row>
    <row r="70" spans="2:32" ht="13.8" thickBot="1">
      <c r="B70" s="6">
        <v>300</v>
      </c>
      <c r="C70" s="7" t="s">
        <v>15</v>
      </c>
      <c r="D70" s="8" t="s">
        <v>76</v>
      </c>
      <c r="E70" s="9">
        <v>5</v>
      </c>
      <c r="F70" s="10">
        <v>1500</v>
      </c>
      <c r="G70" s="11"/>
      <c r="H70" s="11"/>
      <c r="J70" s="21">
        <v>150</v>
      </c>
      <c r="K70" s="7" t="s">
        <v>15</v>
      </c>
      <c r="L70" s="8" t="s">
        <v>76</v>
      </c>
      <c r="M70" s="9">
        <v>5</v>
      </c>
      <c r="N70" s="17">
        <f t="shared" ref="N70:N85" si="3">+J70*M70</f>
        <v>750</v>
      </c>
      <c r="R70" s="21">
        <v>75</v>
      </c>
      <c r="S70" s="7" t="s">
        <v>15</v>
      </c>
      <c r="T70" s="8" t="s">
        <v>76</v>
      </c>
      <c r="U70" s="9">
        <v>5</v>
      </c>
      <c r="V70" s="17">
        <f t="shared" ref="V70:V85" si="4">+R70*U70</f>
        <v>375</v>
      </c>
      <c r="Z70" s="21">
        <v>75</v>
      </c>
      <c r="AA70" s="7" t="s">
        <v>15</v>
      </c>
      <c r="AB70" s="8" t="s">
        <v>76</v>
      </c>
      <c r="AC70" s="9">
        <v>5</v>
      </c>
      <c r="AD70" s="17">
        <f t="shared" ref="AD70:AD85" si="5">+Z70*AC70</f>
        <v>375</v>
      </c>
      <c r="AE70" s="11"/>
      <c r="AF70" s="11"/>
    </row>
    <row r="71" spans="2:32" ht="13.8" thickBot="1">
      <c r="B71" s="6">
        <v>300</v>
      </c>
      <c r="C71" s="7" t="s">
        <v>15</v>
      </c>
      <c r="D71" s="8" t="s">
        <v>77</v>
      </c>
      <c r="E71" s="9">
        <v>5</v>
      </c>
      <c r="F71" s="10">
        <v>1500</v>
      </c>
      <c r="G71" s="11"/>
      <c r="H71" s="11"/>
      <c r="J71" s="21">
        <v>150</v>
      </c>
      <c r="K71" s="7" t="s">
        <v>15</v>
      </c>
      <c r="L71" s="8" t="s">
        <v>77</v>
      </c>
      <c r="M71" s="9">
        <v>5</v>
      </c>
      <c r="N71" s="17">
        <f t="shared" si="3"/>
        <v>750</v>
      </c>
      <c r="R71" s="21">
        <v>75</v>
      </c>
      <c r="S71" s="7" t="s">
        <v>15</v>
      </c>
      <c r="T71" s="8" t="s">
        <v>77</v>
      </c>
      <c r="U71" s="9">
        <v>5</v>
      </c>
      <c r="V71" s="17">
        <f t="shared" si="4"/>
        <v>375</v>
      </c>
      <c r="Z71" s="21">
        <v>75</v>
      </c>
      <c r="AA71" s="7" t="s">
        <v>15</v>
      </c>
      <c r="AB71" s="8" t="s">
        <v>77</v>
      </c>
      <c r="AC71" s="9">
        <v>5</v>
      </c>
      <c r="AD71" s="17">
        <f t="shared" si="5"/>
        <v>375</v>
      </c>
      <c r="AE71" s="11"/>
      <c r="AF71" s="11"/>
    </row>
    <row r="72" spans="2:32" ht="13.8" thickBot="1">
      <c r="B72" s="6">
        <v>300</v>
      </c>
      <c r="C72" s="7" t="s">
        <v>9</v>
      </c>
      <c r="D72" s="8" t="s">
        <v>78</v>
      </c>
      <c r="E72" s="9">
        <v>5</v>
      </c>
      <c r="F72" s="10">
        <v>1500</v>
      </c>
      <c r="G72" s="11"/>
      <c r="H72" s="11"/>
      <c r="J72" s="21">
        <v>150</v>
      </c>
      <c r="K72" s="7" t="s">
        <v>9</v>
      </c>
      <c r="L72" s="8" t="s">
        <v>78</v>
      </c>
      <c r="M72" s="9">
        <v>5</v>
      </c>
      <c r="N72" s="17">
        <f t="shared" si="3"/>
        <v>750</v>
      </c>
      <c r="R72" s="21">
        <v>75</v>
      </c>
      <c r="S72" s="7" t="s">
        <v>9</v>
      </c>
      <c r="T72" s="8" t="s">
        <v>78</v>
      </c>
      <c r="U72" s="9">
        <v>5</v>
      </c>
      <c r="V72" s="17">
        <f t="shared" si="4"/>
        <v>375</v>
      </c>
      <c r="Z72" s="21">
        <v>75</v>
      </c>
      <c r="AA72" s="7" t="s">
        <v>9</v>
      </c>
      <c r="AB72" s="8" t="s">
        <v>78</v>
      </c>
      <c r="AC72" s="9">
        <v>5</v>
      </c>
      <c r="AD72" s="17">
        <f t="shared" si="5"/>
        <v>375</v>
      </c>
      <c r="AE72" s="11"/>
      <c r="AF72" s="11"/>
    </row>
    <row r="73" spans="2:32" ht="13.8" thickBot="1">
      <c r="B73" s="6">
        <v>300</v>
      </c>
      <c r="C73" s="7" t="s">
        <v>9</v>
      </c>
      <c r="D73" s="8" t="s">
        <v>79</v>
      </c>
      <c r="E73" s="9">
        <v>3</v>
      </c>
      <c r="F73" s="10">
        <v>900</v>
      </c>
      <c r="G73" s="11"/>
      <c r="H73" s="11"/>
      <c r="J73" s="21">
        <v>150</v>
      </c>
      <c r="K73" s="7" t="s">
        <v>9</v>
      </c>
      <c r="L73" s="8" t="s">
        <v>79</v>
      </c>
      <c r="M73" s="9">
        <v>3</v>
      </c>
      <c r="N73" s="17">
        <f t="shared" si="3"/>
        <v>450</v>
      </c>
      <c r="R73" s="21">
        <v>75</v>
      </c>
      <c r="S73" s="7" t="s">
        <v>9</v>
      </c>
      <c r="T73" s="8" t="s">
        <v>79</v>
      </c>
      <c r="U73" s="9">
        <v>3</v>
      </c>
      <c r="V73" s="17">
        <f t="shared" si="4"/>
        <v>225</v>
      </c>
      <c r="Z73" s="21">
        <v>75</v>
      </c>
      <c r="AA73" s="7" t="s">
        <v>9</v>
      </c>
      <c r="AB73" s="8" t="s">
        <v>79</v>
      </c>
      <c r="AC73" s="9">
        <v>3</v>
      </c>
      <c r="AD73" s="17">
        <f t="shared" si="5"/>
        <v>225</v>
      </c>
      <c r="AE73" s="11"/>
      <c r="AF73" s="11"/>
    </row>
    <row r="74" spans="2:32" ht="13.8" thickBot="1">
      <c r="B74" s="6">
        <v>300</v>
      </c>
      <c r="C74" s="7" t="s">
        <v>9</v>
      </c>
      <c r="D74" s="8" t="s">
        <v>80</v>
      </c>
      <c r="E74" s="9">
        <v>3</v>
      </c>
      <c r="F74" s="10">
        <v>900</v>
      </c>
      <c r="G74" s="11"/>
      <c r="H74" s="11"/>
      <c r="J74" s="21">
        <v>150</v>
      </c>
      <c r="K74" s="7" t="s">
        <v>9</v>
      </c>
      <c r="L74" s="8" t="s">
        <v>80</v>
      </c>
      <c r="M74" s="9">
        <v>3</v>
      </c>
      <c r="N74" s="17">
        <f t="shared" si="3"/>
        <v>450</v>
      </c>
      <c r="R74" s="21">
        <v>75</v>
      </c>
      <c r="S74" s="7" t="s">
        <v>9</v>
      </c>
      <c r="T74" s="8" t="s">
        <v>80</v>
      </c>
      <c r="U74" s="9">
        <v>3</v>
      </c>
      <c r="V74" s="17">
        <f t="shared" si="4"/>
        <v>225</v>
      </c>
      <c r="Z74" s="21">
        <v>75</v>
      </c>
      <c r="AA74" s="7" t="s">
        <v>9</v>
      </c>
      <c r="AB74" s="8" t="s">
        <v>80</v>
      </c>
      <c r="AC74" s="9">
        <v>3</v>
      </c>
      <c r="AD74" s="17">
        <f t="shared" si="5"/>
        <v>225</v>
      </c>
      <c r="AE74" s="11"/>
      <c r="AF74" s="11"/>
    </row>
    <row r="75" spans="2:32" ht="13.8" thickBot="1">
      <c r="B75" s="6">
        <v>300</v>
      </c>
      <c r="C75" s="7" t="s">
        <v>15</v>
      </c>
      <c r="D75" s="8" t="s">
        <v>81</v>
      </c>
      <c r="E75" s="9">
        <v>9</v>
      </c>
      <c r="F75" s="10">
        <v>2700</v>
      </c>
      <c r="G75" s="11"/>
      <c r="H75" s="11"/>
      <c r="J75" s="21">
        <v>150</v>
      </c>
      <c r="K75" s="7" t="s">
        <v>15</v>
      </c>
      <c r="L75" s="8" t="s">
        <v>81</v>
      </c>
      <c r="M75" s="9">
        <v>9</v>
      </c>
      <c r="N75" s="17">
        <f t="shared" si="3"/>
        <v>1350</v>
      </c>
      <c r="R75" s="21">
        <v>75</v>
      </c>
      <c r="S75" s="7" t="s">
        <v>15</v>
      </c>
      <c r="T75" s="8" t="s">
        <v>81</v>
      </c>
      <c r="U75" s="9">
        <v>9</v>
      </c>
      <c r="V75" s="17">
        <f t="shared" si="4"/>
        <v>675</v>
      </c>
      <c r="Z75" s="21">
        <v>75</v>
      </c>
      <c r="AA75" s="7" t="s">
        <v>15</v>
      </c>
      <c r="AB75" s="8" t="s">
        <v>81</v>
      </c>
      <c r="AC75" s="9">
        <v>9</v>
      </c>
      <c r="AD75" s="17">
        <f t="shared" si="5"/>
        <v>675</v>
      </c>
      <c r="AE75" s="11"/>
      <c r="AF75" s="11"/>
    </row>
    <row r="76" spans="2:32" ht="13.8" thickBot="1">
      <c r="B76" s="6">
        <v>800</v>
      </c>
      <c r="C76" s="7" t="s">
        <v>15</v>
      </c>
      <c r="D76" s="8" t="s">
        <v>82</v>
      </c>
      <c r="E76" s="9">
        <v>10</v>
      </c>
      <c r="F76" s="10">
        <v>8000</v>
      </c>
      <c r="G76" s="11"/>
      <c r="H76" s="11"/>
      <c r="J76" s="21">
        <v>400</v>
      </c>
      <c r="K76" s="7" t="s">
        <v>15</v>
      </c>
      <c r="L76" s="8" t="s">
        <v>82</v>
      </c>
      <c r="M76" s="9">
        <v>10</v>
      </c>
      <c r="N76" s="17">
        <f t="shared" si="3"/>
        <v>4000</v>
      </c>
      <c r="R76" s="21">
        <v>200</v>
      </c>
      <c r="S76" s="7" t="s">
        <v>15</v>
      </c>
      <c r="T76" s="8" t="s">
        <v>82</v>
      </c>
      <c r="U76" s="9">
        <v>10</v>
      </c>
      <c r="V76" s="17">
        <f t="shared" si="4"/>
        <v>2000</v>
      </c>
      <c r="Z76" s="21">
        <v>200</v>
      </c>
      <c r="AA76" s="7" t="s">
        <v>15</v>
      </c>
      <c r="AB76" s="8" t="s">
        <v>82</v>
      </c>
      <c r="AC76" s="9">
        <v>10</v>
      </c>
      <c r="AD76" s="17">
        <f t="shared" si="5"/>
        <v>2000</v>
      </c>
      <c r="AE76" s="11"/>
      <c r="AF76" s="11"/>
    </row>
    <row r="77" spans="2:32" ht="13.8" thickBot="1">
      <c r="B77" s="6">
        <v>130</v>
      </c>
      <c r="C77" s="7" t="s">
        <v>9</v>
      </c>
      <c r="D77" s="29" t="s">
        <v>83</v>
      </c>
      <c r="E77" s="9">
        <v>25.9</v>
      </c>
      <c r="F77" s="10">
        <v>3367</v>
      </c>
      <c r="G77" s="11"/>
      <c r="H77" s="11"/>
      <c r="J77" s="22">
        <v>65</v>
      </c>
      <c r="K77" s="23" t="s">
        <v>9</v>
      </c>
      <c r="L77" s="32" t="s">
        <v>83</v>
      </c>
      <c r="M77" s="25">
        <v>25.9</v>
      </c>
      <c r="N77" s="17">
        <f t="shared" si="3"/>
        <v>1683.5</v>
      </c>
      <c r="O77" s="67">
        <f>SUM(N65:N77)</f>
        <v>20560.5</v>
      </c>
      <c r="R77" s="22">
        <v>33</v>
      </c>
      <c r="S77" s="23" t="s">
        <v>9</v>
      </c>
      <c r="T77" s="32" t="s">
        <v>83</v>
      </c>
      <c r="U77" s="25">
        <v>25.9</v>
      </c>
      <c r="V77" s="17">
        <f t="shared" si="4"/>
        <v>854.69999999999993</v>
      </c>
      <c r="W77" s="27">
        <f>SUM(V34:V77)</f>
        <v>22894.95</v>
      </c>
      <c r="Z77" s="21">
        <v>32</v>
      </c>
      <c r="AA77" s="7" t="s">
        <v>9</v>
      </c>
      <c r="AB77" s="29" t="s">
        <v>83</v>
      </c>
      <c r="AC77" s="9">
        <v>25.9</v>
      </c>
      <c r="AD77" s="17">
        <f t="shared" si="5"/>
        <v>828.8</v>
      </c>
      <c r="AE77" s="11"/>
      <c r="AF77" s="11"/>
    </row>
    <row r="78" spans="2:32" ht="13.8" thickBot="1">
      <c r="B78" s="6">
        <v>120</v>
      </c>
      <c r="C78" s="7" t="s">
        <v>9</v>
      </c>
      <c r="D78" s="29" t="s">
        <v>84</v>
      </c>
      <c r="E78" s="9">
        <v>31.1</v>
      </c>
      <c r="F78" s="10">
        <v>3732</v>
      </c>
      <c r="G78" s="11"/>
      <c r="H78" s="11"/>
      <c r="I78" s="12">
        <v>5</v>
      </c>
      <c r="J78" s="13">
        <v>60</v>
      </c>
      <c r="K78" s="14" t="s">
        <v>9</v>
      </c>
      <c r="L78" s="33" t="s">
        <v>84</v>
      </c>
      <c r="M78" s="16">
        <v>31.1</v>
      </c>
      <c r="N78" s="17">
        <f t="shared" si="3"/>
        <v>1866</v>
      </c>
      <c r="Q78" s="12">
        <v>3</v>
      </c>
      <c r="R78" s="13">
        <v>30</v>
      </c>
      <c r="S78" s="14" t="s">
        <v>9</v>
      </c>
      <c r="T78" s="33" t="s">
        <v>84</v>
      </c>
      <c r="U78" s="16">
        <v>31.1</v>
      </c>
      <c r="V78" s="17">
        <f t="shared" si="4"/>
        <v>933</v>
      </c>
      <c r="Z78" s="22">
        <v>30</v>
      </c>
      <c r="AA78" s="23" t="s">
        <v>9</v>
      </c>
      <c r="AB78" s="32" t="s">
        <v>84</v>
      </c>
      <c r="AC78" s="25">
        <v>31.1</v>
      </c>
      <c r="AD78" s="17">
        <f t="shared" si="5"/>
        <v>933</v>
      </c>
      <c r="AE78" s="27">
        <f>SUM(AD35:AD78)</f>
        <v>22540.05</v>
      </c>
      <c r="AF78" s="72" t="s">
        <v>108</v>
      </c>
    </row>
    <row r="79" spans="2:32" ht="13.8" thickBot="1">
      <c r="B79" s="6">
        <v>150</v>
      </c>
      <c r="C79" s="7" t="s">
        <v>9</v>
      </c>
      <c r="D79" s="29" t="s">
        <v>85</v>
      </c>
      <c r="E79" s="9">
        <v>10.53</v>
      </c>
      <c r="F79" s="10">
        <v>1580</v>
      </c>
      <c r="G79" s="11"/>
      <c r="H79" s="11"/>
      <c r="J79" s="21">
        <v>75</v>
      </c>
      <c r="K79" s="7" t="s">
        <v>9</v>
      </c>
      <c r="L79" s="29" t="s">
        <v>85</v>
      </c>
      <c r="M79" s="9">
        <v>10.53</v>
      </c>
      <c r="N79" s="17">
        <f t="shared" si="3"/>
        <v>789.75</v>
      </c>
      <c r="R79" s="21">
        <v>38</v>
      </c>
      <c r="S79" s="7" t="s">
        <v>9</v>
      </c>
      <c r="T79" s="29" t="s">
        <v>85</v>
      </c>
      <c r="U79" s="9">
        <v>10.53</v>
      </c>
      <c r="V79" s="17">
        <f t="shared" si="4"/>
        <v>400.14</v>
      </c>
      <c r="Y79" s="12">
        <v>3</v>
      </c>
      <c r="Z79" s="13">
        <v>37</v>
      </c>
      <c r="AA79" s="14" t="s">
        <v>9</v>
      </c>
      <c r="AB79" s="33" t="s">
        <v>85</v>
      </c>
      <c r="AC79" s="16">
        <v>10.53</v>
      </c>
      <c r="AD79" s="17">
        <f t="shared" si="5"/>
        <v>389.60999999999996</v>
      </c>
      <c r="AE79" s="11"/>
      <c r="AF79" s="11"/>
    </row>
    <row r="80" spans="2:32" ht="13.8" thickBot="1">
      <c r="B80" s="6">
        <v>90</v>
      </c>
      <c r="C80" s="7" t="s">
        <v>9</v>
      </c>
      <c r="D80" s="29" t="s">
        <v>86</v>
      </c>
      <c r="E80" s="9">
        <v>16.45</v>
      </c>
      <c r="F80" s="10">
        <v>1480.5</v>
      </c>
      <c r="G80" s="11"/>
      <c r="H80" s="11"/>
      <c r="J80" s="21">
        <v>45</v>
      </c>
      <c r="K80" s="7" t="s">
        <v>9</v>
      </c>
      <c r="L80" s="29" t="s">
        <v>86</v>
      </c>
      <c r="M80" s="9">
        <v>16.45</v>
      </c>
      <c r="N80" s="17">
        <f t="shared" si="3"/>
        <v>740.25</v>
      </c>
      <c r="R80" s="21">
        <v>23</v>
      </c>
      <c r="S80" s="7" t="s">
        <v>9</v>
      </c>
      <c r="T80" s="29" t="s">
        <v>86</v>
      </c>
      <c r="U80" s="9">
        <v>16.45</v>
      </c>
      <c r="V80" s="17">
        <f t="shared" si="4"/>
        <v>378.34999999999997</v>
      </c>
      <c r="Z80" s="21">
        <v>22</v>
      </c>
      <c r="AA80" s="7" t="s">
        <v>9</v>
      </c>
      <c r="AB80" s="29" t="s">
        <v>86</v>
      </c>
      <c r="AC80" s="9">
        <v>16.45</v>
      </c>
      <c r="AD80" s="17">
        <f t="shared" si="5"/>
        <v>361.9</v>
      </c>
      <c r="AE80" s="11"/>
      <c r="AF80" s="11"/>
    </row>
    <row r="81" spans="2:32" ht="13.8" thickBot="1">
      <c r="B81" s="6">
        <v>82</v>
      </c>
      <c r="C81" s="7" t="s">
        <v>9</v>
      </c>
      <c r="D81" s="29" t="s">
        <v>87</v>
      </c>
      <c r="E81" s="9">
        <v>17.2</v>
      </c>
      <c r="F81" s="10">
        <v>1410.4</v>
      </c>
      <c r="G81" s="11"/>
      <c r="H81" s="11"/>
      <c r="J81" s="21">
        <v>42</v>
      </c>
      <c r="K81" s="7" t="s">
        <v>9</v>
      </c>
      <c r="L81" s="29" t="s">
        <v>87</v>
      </c>
      <c r="M81" s="9">
        <v>17.2</v>
      </c>
      <c r="N81" s="17">
        <f t="shared" si="3"/>
        <v>722.4</v>
      </c>
      <c r="R81" s="21">
        <v>20</v>
      </c>
      <c r="S81" s="7" t="s">
        <v>9</v>
      </c>
      <c r="T81" s="29" t="s">
        <v>87</v>
      </c>
      <c r="U81" s="9">
        <v>17.2</v>
      </c>
      <c r="V81" s="17">
        <f t="shared" si="4"/>
        <v>344</v>
      </c>
      <c r="Z81" s="21">
        <v>20</v>
      </c>
      <c r="AA81" s="7" t="s">
        <v>9</v>
      </c>
      <c r="AB81" s="29" t="s">
        <v>87</v>
      </c>
      <c r="AC81" s="9">
        <v>17.2</v>
      </c>
      <c r="AD81" s="17">
        <f t="shared" si="5"/>
        <v>344</v>
      </c>
      <c r="AE81" s="11"/>
      <c r="AF81" s="11"/>
    </row>
    <row r="82" spans="2:32" ht="21.6" thickBot="1">
      <c r="B82" s="6">
        <v>40</v>
      </c>
      <c r="C82" s="7" t="s">
        <v>9</v>
      </c>
      <c r="D82" s="29" t="s">
        <v>88</v>
      </c>
      <c r="E82" s="9">
        <v>202.5</v>
      </c>
      <c r="F82" s="10">
        <v>8100</v>
      </c>
      <c r="G82" s="11"/>
      <c r="H82" s="11"/>
      <c r="J82" s="21">
        <v>20</v>
      </c>
      <c r="K82" s="7" t="s">
        <v>9</v>
      </c>
      <c r="L82" s="29" t="s">
        <v>88</v>
      </c>
      <c r="M82" s="9">
        <v>202.5</v>
      </c>
      <c r="N82" s="17">
        <f t="shared" si="3"/>
        <v>4050</v>
      </c>
      <c r="R82" s="21">
        <v>10</v>
      </c>
      <c r="S82" s="7" t="s">
        <v>9</v>
      </c>
      <c r="T82" s="29" t="s">
        <v>88</v>
      </c>
      <c r="U82" s="9">
        <v>202.5</v>
      </c>
      <c r="V82" s="17">
        <f t="shared" si="4"/>
        <v>2025</v>
      </c>
      <c r="Z82" s="21">
        <v>10</v>
      </c>
      <c r="AA82" s="7" t="s">
        <v>9</v>
      </c>
      <c r="AB82" s="29" t="s">
        <v>88</v>
      </c>
      <c r="AC82" s="9">
        <v>202.5</v>
      </c>
      <c r="AD82" s="17">
        <f t="shared" si="5"/>
        <v>2025</v>
      </c>
      <c r="AE82" s="11"/>
      <c r="AF82" s="11"/>
    </row>
    <row r="83" spans="2:32" ht="21.6" thickBot="1">
      <c r="B83" s="6">
        <v>200</v>
      </c>
      <c r="C83" s="7" t="s">
        <v>9</v>
      </c>
      <c r="D83" s="29" t="s">
        <v>89</v>
      </c>
      <c r="E83" s="9">
        <v>35.25</v>
      </c>
      <c r="F83" s="10">
        <v>7050</v>
      </c>
      <c r="G83" s="11"/>
      <c r="H83" s="11"/>
      <c r="J83" s="22">
        <v>100</v>
      </c>
      <c r="K83" s="23" t="s">
        <v>9</v>
      </c>
      <c r="L83" s="32" t="s">
        <v>89</v>
      </c>
      <c r="M83" s="25">
        <v>35.25</v>
      </c>
      <c r="N83" s="17">
        <f t="shared" si="3"/>
        <v>3525</v>
      </c>
      <c r="O83" s="67">
        <f>SUM(N78:N83)</f>
        <v>11693.4</v>
      </c>
      <c r="R83" s="21">
        <v>50</v>
      </c>
      <c r="S83" s="7" t="s">
        <v>9</v>
      </c>
      <c r="T83" s="29" t="s">
        <v>89</v>
      </c>
      <c r="U83" s="9">
        <v>35.25</v>
      </c>
      <c r="V83" s="17">
        <f t="shared" si="4"/>
        <v>1762.5</v>
      </c>
      <c r="Z83" s="21">
        <v>50</v>
      </c>
      <c r="AA83" s="7" t="s">
        <v>9</v>
      </c>
      <c r="AB83" s="29" t="s">
        <v>89</v>
      </c>
      <c r="AC83" s="9">
        <v>35.25</v>
      </c>
      <c r="AD83" s="17">
        <f t="shared" si="5"/>
        <v>1762.5</v>
      </c>
      <c r="AE83" s="11"/>
      <c r="AF83" s="11"/>
    </row>
    <row r="84" spans="2:32" ht="21.6" thickBot="1">
      <c r="B84" s="6">
        <v>740</v>
      </c>
      <c r="C84" s="7" t="s">
        <v>9</v>
      </c>
      <c r="D84" s="29" t="s">
        <v>90</v>
      </c>
      <c r="E84" s="9">
        <v>33.5</v>
      </c>
      <c r="F84" s="10">
        <v>24790</v>
      </c>
      <c r="G84" s="11"/>
      <c r="H84" s="11"/>
      <c r="I84" s="12">
        <v>6</v>
      </c>
      <c r="J84" s="13">
        <v>370</v>
      </c>
      <c r="K84" s="14" t="s">
        <v>9</v>
      </c>
      <c r="L84" s="33" t="s">
        <v>90</v>
      </c>
      <c r="M84" s="16">
        <v>33.5</v>
      </c>
      <c r="N84" s="17">
        <f t="shared" si="3"/>
        <v>12395</v>
      </c>
      <c r="R84" s="21">
        <v>185</v>
      </c>
      <c r="S84" s="7" t="s">
        <v>9</v>
      </c>
      <c r="T84" s="29" t="s">
        <v>90</v>
      </c>
      <c r="U84" s="9">
        <v>33.5</v>
      </c>
      <c r="V84" s="17">
        <f t="shared" si="4"/>
        <v>6197.5</v>
      </c>
      <c r="Z84" s="21">
        <v>185</v>
      </c>
      <c r="AA84" s="7" t="s">
        <v>9</v>
      </c>
      <c r="AB84" s="29" t="s">
        <v>90</v>
      </c>
      <c r="AC84" s="9">
        <v>33.5</v>
      </c>
      <c r="AD84" s="17">
        <f t="shared" si="5"/>
        <v>6197.5</v>
      </c>
      <c r="AE84" s="11"/>
      <c r="AF84" s="11"/>
    </row>
    <row r="85" spans="2:32" ht="21.6" thickBot="1">
      <c r="B85" s="6">
        <v>740</v>
      </c>
      <c r="C85" s="7" t="s">
        <v>9</v>
      </c>
      <c r="D85" s="29" t="s">
        <v>91</v>
      </c>
      <c r="E85" s="9">
        <v>33.5</v>
      </c>
      <c r="F85" s="10">
        <v>24790</v>
      </c>
      <c r="G85" s="11"/>
      <c r="H85" s="11"/>
      <c r="J85" s="22">
        <v>370</v>
      </c>
      <c r="K85" s="23" t="s">
        <v>9</v>
      </c>
      <c r="L85" s="32" t="s">
        <v>91</v>
      </c>
      <c r="M85" s="25">
        <v>33.5</v>
      </c>
      <c r="N85" s="17">
        <f t="shared" si="3"/>
        <v>12395</v>
      </c>
      <c r="O85" s="67">
        <f>SUM(N84:N85)</f>
        <v>24790</v>
      </c>
      <c r="R85" s="22">
        <v>185</v>
      </c>
      <c r="S85" s="23" t="s">
        <v>9</v>
      </c>
      <c r="T85" s="32" t="s">
        <v>91</v>
      </c>
      <c r="U85" s="25">
        <v>33.5</v>
      </c>
      <c r="V85" s="17">
        <f t="shared" si="4"/>
        <v>6197.5</v>
      </c>
      <c r="W85" s="27">
        <f>SUM(V78:V85)</f>
        <v>18237.989999999998</v>
      </c>
      <c r="Z85" s="22">
        <v>185</v>
      </c>
      <c r="AA85" s="23" t="s">
        <v>9</v>
      </c>
      <c r="AB85" s="32" t="s">
        <v>91</v>
      </c>
      <c r="AC85" s="25">
        <v>33.5</v>
      </c>
      <c r="AD85" s="17">
        <f t="shared" si="5"/>
        <v>6197.5</v>
      </c>
      <c r="AE85" s="27">
        <f>SUM(AD79:AD85)</f>
        <v>17278.010000000002</v>
      </c>
      <c r="AF85" s="11"/>
    </row>
    <row r="86" spans="2:32" ht="13.2">
      <c r="F86" s="11">
        <f>SUM(F5:F85)</f>
        <v>252501.4</v>
      </c>
      <c r="N86" s="11">
        <f>SUM(N5:N85)</f>
        <v>126283.65</v>
      </c>
      <c r="V86" s="11">
        <f>SUM(V5:V85)</f>
        <v>63320.139999999992</v>
      </c>
      <c r="AD86" s="11">
        <f>SUM(AD5:AD85)</f>
        <v>62897.110000000008</v>
      </c>
    </row>
    <row r="87" spans="2:32" ht="13.2">
      <c r="F87" s="11">
        <f>SUM(N86,V86,AD86)</f>
        <v>252500.9</v>
      </c>
      <c r="G87" s="34"/>
    </row>
    <row r="89" spans="2:32" ht="13.2">
      <c r="E89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outlinePr summaryBelow="0" summaryRight="0"/>
  </sheetPr>
  <dimension ref="A3:AA11"/>
  <sheetViews>
    <sheetView topLeftCell="N1" workbookViewId="0">
      <selection activeCell="AA9" sqref="AA9"/>
    </sheetView>
  </sheetViews>
  <sheetFormatPr baseColWidth="10" defaultColWidth="12.6640625" defaultRowHeight="15.75" customHeight="1"/>
  <cols>
    <col min="4" max="4" width="25.21875" customWidth="1"/>
    <col min="11" max="11" width="25.6640625" customWidth="1"/>
    <col min="18" max="18" width="25.109375" customWidth="1"/>
    <col min="25" max="25" width="25.33203125" customWidth="1"/>
  </cols>
  <sheetData>
    <row r="3" spans="1:27" ht="13.2">
      <c r="D3" s="1" t="s">
        <v>0</v>
      </c>
      <c r="K3" s="1" t="s">
        <v>92</v>
      </c>
      <c r="R3" s="1" t="s">
        <v>93</v>
      </c>
      <c r="Y3" s="1" t="s">
        <v>94</v>
      </c>
    </row>
    <row r="5" spans="1:27" ht="13.2"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P5" s="3" t="s">
        <v>4</v>
      </c>
      <c r="Q5" s="3" t="s">
        <v>5</v>
      </c>
      <c r="R5" s="3" t="s">
        <v>6</v>
      </c>
      <c r="S5" s="3" t="s">
        <v>7</v>
      </c>
      <c r="T5" s="3" t="s">
        <v>8</v>
      </c>
      <c r="W5" s="3" t="s">
        <v>4</v>
      </c>
      <c r="X5" s="3" t="s">
        <v>5</v>
      </c>
      <c r="Y5" s="3" t="s">
        <v>6</v>
      </c>
      <c r="Z5" s="3" t="s">
        <v>7</v>
      </c>
      <c r="AA5" s="3" t="s">
        <v>8</v>
      </c>
    </row>
    <row r="6" spans="1:27" ht="14.4" thickTop="1" thickBot="1">
      <c r="A6" s="35">
        <f>SUM(W6,P6,I6)</f>
        <v>250</v>
      </c>
      <c r="B6" s="7">
        <v>250</v>
      </c>
      <c r="C6" s="36" t="s">
        <v>95</v>
      </c>
      <c r="D6" s="37" t="s">
        <v>96</v>
      </c>
      <c r="E6" s="7">
        <v>74</v>
      </c>
      <c r="F6" s="38">
        <v>18500</v>
      </c>
      <c r="H6" s="39">
        <v>1</v>
      </c>
      <c r="I6" s="40">
        <v>125</v>
      </c>
      <c r="J6" s="41" t="s">
        <v>95</v>
      </c>
      <c r="K6" s="42" t="s">
        <v>96</v>
      </c>
      <c r="L6" s="43">
        <v>74</v>
      </c>
      <c r="M6" s="44">
        <f>+I6*L6</f>
        <v>9250</v>
      </c>
      <c r="P6" s="7">
        <v>63</v>
      </c>
      <c r="Q6" s="36" t="s">
        <v>95</v>
      </c>
      <c r="R6" s="37" t="s">
        <v>96</v>
      </c>
      <c r="S6" s="7">
        <v>74</v>
      </c>
      <c r="T6" s="38">
        <f>+P6*S6</f>
        <v>4662</v>
      </c>
      <c r="W6" s="7">
        <v>62</v>
      </c>
      <c r="X6" s="36" t="s">
        <v>95</v>
      </c>
      <c r="Y6" s="37" t="s">
        <v>96</v>
      </c>
      <c r="Z6" s="7">
        <v>74</v>
      </c>
      <c r="AA6" s="38">
        <f>+W6*Z6</f>
        <v>4588</v>
      </c>
    </row>
    <row r="7" spans="1:27" ht="24.6" thickTop="1" thickBot="1">
      <c r="B7" s="7">
        <v>250</v>
      </c>
      <c r="C7" s="45" t="s">
        <v>95</v>
      </c>
      <c r="D7" s="46" t="s">
        <v>97</v>
      </c>
      <c r="E7" s="7">
        <v>76.95</v>
      </c>
      <c r="F7" s="38">
        <v>19237.5</v>
      </c>
      <c r="I7" s="47">
        <v>125</v>
      </c>
      <c r="J7" s="48" t="s">
        <v>95</v>
      </c>
      <c r="K7" s="49" t="s">
        <v>97</v>
      </c>
      <c r="L7" s="50">
        <v>76.95</v>
      </c>
      <c r="M7" s="44">
        <f t="shared" ref="M7:M8" si="0">+I7*L7</f>
        <v>9618.75</v>
      </c>
      <c r="N7" s="68">
        <f>SUM(M6:M7)</f>
        <v>18868.75</v>
      </c>
      <c r="P7" s="7">
        <v>63</v>
      </c>
      <c r="Q7" s="45" t="s">
        <v>95</v>
      </c>
      <c r="R7" s="46" t="s">
        <v>97</v>
      </c>
      <c r="S7" s="7">
        <v>76.95</v>
      </c>
      <c r="T7" s="38">
        <f t="shared" ref="T7:T8" si="1">+P7*S7</f>
        <v>4847.8500000000004</v>
      </c>
      <c r="W7" s="7">
        <v>62</v>
      </c>
      <c r="X7" s="45" t="s">
        <v>95</v>
      </c>
      <c r="Y7" s="46" t="s">
        <v>97</v>
      </c>
      <c r="Z7" s="7">
        <v>76.95</v>
      </c>
      <c r="AA7" s="38">
        <f t="shared" ref="AA7:AA8" si="2">+W7*Z7</f>
        <v>4770.9000000000005</v>
      </c>
    </row>
    <row r="8" spans="1:27" ht="24.6" thickTop="1" thickBot="1">
      <c r="B8" s="7">
        <v>600</v>
      </c>
      <c r="C8" s="51" t="s">
        <v>95</v>
      </c>
      <c r="D8" s="52" t="s">
        <v>98</v>
      </c>
      <c r="E8" s="7">
        <v>23.5</v>
      </c>
      <c r="F8" s="38">
        <v>14100</v>
      </c>
      <c r="H8" s="39">
        <v>2</v>
      </c>
      <c r="I8" s="53">
        <v>300</v>
      </c>
      <c r="J8" s="54" t="s">
        <v>95</v>
      </c>
      <c r="K8" s="55" t="s">
        <v>98</v>
      </c>
      <c r="L8" s="56">
        <v>23.5</v>
      </c>
      <c r="M8" s="44">
        <f t="shared" si="0"/>
        <v>7050</v>
      </c>
      <c r="N8" s="68">
        <v>7050</v>
      </c>
      <c r="O8" s="73"/>
      <c r="P8" s="7">
        <v>150</v>
      </c>
      <c r="Q8" s="51" t="s">
        <v>95</v>
      </c>
      <c r="R8" s="52" t="s">
        <v>98</v>
      </c>
      <c r="S8" s="7">
        <v>23.5</v>
      </c>
      <c r="T8" s="38">
        <f t="shared" si="1"/>
        <v>3525</v>
      </c>
      <c r="W8" s="7">
        <v>150</v>
      </c>
      <c r="X8" s="51" t="s">
        <v>95</v>
      </c>
      <c r="Y8" s="52" t="s">
        <v>98</v>
      </c>
      <c r="Z8" s="7">
        <v>23.5</v>
      </c>
      <c r="AA8" s="38">
        <f t="shared" si="2"/>
        <v>3525</v>
      </c>
    </row>
    <row r="9" spans="1:27" ht="13.8" thickTop="1">
      <c r="F9" s="34">
        <f>SUM(F6:F8)</f>
        <v>51837.5</v>
      </c>
      <c r="M9" s="34">
        <f>SUM(M6,M7,M8,)</f>
        <v>25918.75</v>
      </c>
      <c r="T9" s="34">
        <f>SUM(T6:T8)</f>
        <v>13034.85</v>
      </c>
      <c r="AA9" s="34">
        <f>SUM(AA6:AA8)</f>
        <v>12883.900000000001</v>
      </c>
    </row>
    <row r="10" spans="1:27" ht="15.75" customHeight="1">
      <c r="N10" s="71" t="s">
        <v>108</v>
      </c>
    </row>
    <row r="11" spans="1:27" ht="15.75" customHeight="1">
      <c r="AA11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outlinePr summaryBelow="0" summaryRight="0"/>
  </sheetPr>
  <dimension ref="B3:AF12"/>
  <sheetViews>
    <sheetView tabSelected="1" topLeftCell="L1" zoomScale="70" zoomScaleNormal="70" workbookViewId="0">
      <selection activeCell="AE6" sqref="AE6"/>
    </sheetView>
  </sheetViews>
  <sheetFormatPr baseColWidth="10" defaultColWidth="12.6640625" defaultRowHeight="15.75" customHeight="1"/>
  <cols>
    <col min="3" max="3" width="14.21875" customWidth="1"/>
    <col min="4" max="4" width="25.77734375" customWidth="1"/>
    <col min="11" max="11" width="25.33203125" customWidth="1"/>
    <col min="18" max="18" width="13.6640625" customWidth="1"/>
    <col min="19" max="19" width="25.33203125" customWidth="1"/>
    <col min="27" max="27" width="25.33203125" customWidth="1"/>
  </cols>
  <sheetData>
    <row r="3" spans="2:32" ht="13.2">
      <c r="D3" s="1" t="s">
        <v>0</v>
      </c>
      <c r="K3" s="1" t="s">
        <v>99</v>
      </c>
      <c r="S3" s="1" t="s">
        <v>100</v>
      </c>
      <c r="AA3" s="1" t="s">
        <v>101</v>
      </c>
    </row>
    <row r="5" spans="2:32" ht="13.8" thickBot="1"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Q5" s="4" t="s">
        <v>4</v>
      </c>
      <c r="R5" s="4" t="s">
        <v>5</v>
      </c>
      <c r="S5" s="4" t="s">
        <v>6</v>
      </c>
      <c r="T5" s="4" t="s">
        <v>7</v>
      </c>
      <c r="U5" s="4" t="s">
        <v>8</v>
      </c>
      <c r="Y5" s="4" t="s">
        <v>4</v>
      </c>
      <c r="Z5" s="4" t="s">
        <v>5</v>
      </c>
      <c r="AA5" s="4" t="s">
        <v>6</v>
      </c>
      <c r="AB5" s="4" t="s">
        <v>7</v>
      </c>
      <c r="AC5" s="4" t="s">
        <v>8</v>
      </c>
      <c r="AD5" s="5"/>
      <c r="AE5" s="5"/>
      <c r="AF5" s="5"/>
    </row>
    <row r="6" spans="2:32" ht="21.6" thickBot="1">
      <c r="B6" s="57">
        <v>200</v>
      </c>
      <c r="C6" s="7" t="s">
        <v>95</v>
      </c>
      <c r="D6" s="58" t="s">
        <v>102</v>
      </c>
      <c r="E6" s="9">
        <v>112.42</v>
      </c>
      <c r="F6" s="10">
        <v>22484</v>
      </c>
      <c r="H6" s="12">
        <v>1</v>
      </c>
      <c r="I6" s="59">
        <v>100</v>
      </c>
      <c r="J6" s="14" t="s">
        <v>95</v>
      </c>
      <c r="K6" s="60" t="s">
        <v>102</v>
      </c>
      <c r="L6" s="16">
        <v>112.42</v>
      </c>
      <c r="M6" s="70">
        <f>+I6*L6</f>
        <v>11242</v>
      </c>
      <c r="P6" s="12">
        <v>1</v>
      </c>
      <c r="Q6" s="59">
        <v>50</v>
      </c>
      <c r="R6" s="14" t="s">
        <v>95</v>
      </c>
      <c r="S6" s="60" t="s">
        <v>102</v>
      </c>
      <c r="T6" s="16">
        <v>112.42</v>
      </c>
      <c r="U6" s="17">
        <f>+Q6*T6</f>
        <v>5621</v>
      </c>
      <c r="X6" s="12">
        <v>1</v>
      </c>
      <c r="Y6" s="59">
        <v>50</v>
      </c>
      <c r="Z6" s="14" t="s">
        <v>95</v>
      </c>
      <c r="AA6" s="60" t="s">
        <v>102</v>
      </c>
      <c r="AB6" s="16">
        <v>112.42</v>
      </c>
      <c r="AC6" s="17">
        <f>+Y6*AB6</f>
        <v>5621</v>
      </c>
      <c r="AD6" s="11"/>
      <c r="AE6" s="11"/>
      <c r="AF6" s="11"/>
    </row>
    <row r="7" spans="2:32" ht="21.6" thickBot="1">
      <c r="B7" s="57">
        <v>115</v>
      </c>
      <c r="C7" s="7" t="s">
        <v>95</v>
      </c>
      <c r="D7" s="58" t="s">
        <v>103</v>
      </c>
      <c r="E7" s="9">
        <v>211.96</v>
      </c>
      <c r="F7" s="10">
        <v>24375.4</v>
      </c>
      <c r="I7" s="61">
        <v>58</v>
      </c>
      <c r="J7" s="23" t="s">
        <v>95</v>
      </c>
      <c r="K7" s="62" t="s">
        <v>103</v>
      </c>
      <c r="L7" s="25">
        <v>211.96</v>
      </c>
      <c r="M7" s="69">
        <f t="shared" ref="M7:M11" si="0">+I7*L7</f>
        <v>12293.68</v>
      </c>
      <c r="N7" s="67">
        <f>SUM(M6:M7)</f>
        <v>23535.68</v>
      </c>
      <c r="Q7" s="63">
        <v>29</v>
      </c>
      <c r="R7" s="7" t="s">
        <v>95</v>
      </c>
      <c r="S7" s="58" t="s">
        <v>103</v>
      </c>
      <c r="T7" s="9">
        <v>211.96</v>
      </c>
      <c r="U7" s="20">
        <f>+Q7*T7</f>
        <v>6146.84</v>
      </c>
      <c r="Y7" s="63">
        <v>28</v>
      </c>
      <c r="Z7" s="7" t="s">
        <v>95</v>
      </c>
      <c r="AA7" s="58" t="s">
        <v>103</v>
      </c>
      <c r="AB7" s="9">
        <v>211.96</v>
      </c>
      <c r="AC7" s="20">
        <f>+Y7*AB7</f>
        <v>5934.88</v>
      </c>
      <c r="AD7" s="11"/>
      <c r="AE7" s="11"/>
      <c r="AF7" s="11"/>
    </row>
    <row r="8" spans="2:32" ht="13.8" thickBot="1">
      <c r="B8" s="57">
        <v>55</v>
      </c>
      <c r="C8" s="7" t="s">
        <v>95</v>
      </c>
      <c r="D8" s="58" t="s">
        <v>104</v>
      </c>
      <c r="E8" s="9">
        <v>417.99</v>
      </c>
      <c r="F8" s="10">
        <v>22989.45</v>
      </c>
      <c r="H8" s="12">
        <v>2</v>
      </c>
      <c r="I8" s="59">
        <v>28</v>
      </c>
      <c r="J8" s="14" t="s">
        <v>95</v>
      </c>
      <c r="K8" s="60" t="s">
        <v>104</v>
      </c>
      <c r="L8" s="16">
        <v>417.99</v>
      </c>
      <c r="M8" s="70">
        <f t="shared" si="0"/>
        <v>11703.720000000001</v>
      </c>
      <c r="Q8" s="61">
        <v>14</v>
      </c>
      <c r="R8" s="23" t="s">
        <v>95</v>
      </c>
      <c r="S8" s="62" t="s">
        <v>104</v>
      </c>
      <c r="T8" s="25">
        <v>417.99</v>
      </c>
      <c r="U8" s="26">
        <f>+Q8*T8</f>
        <v>5851.8600000000006</v>
      </c>
      <c r="V8" s="27">
        <f>SUM(U6:U8)</f>
        <v>17619.7</v>
      </c>
      <c r="Y8" s="61">
        <v>13</v>
      </c>
      <c r="Z8" s="23" t="s">
        <v>95</v>
      </c>
      <c r="AA8" s="62" t="s">
        <v>104</v>
      </c>
      <c r="AB8" s="25">
        <v>417.99</v>
      </c>
      <c r="AC8" s="26">
        <f>+Y8*AB8</f>
        <v>5433.87</v>
      </c>
      <c r="AD8" s="27">
        <f>SUM(AC6:AC8)</f>
        <v>16989.75</v>
      </c>
      <c r="AE8" s="11"/>
      <c r="AF8" s="11"/>
    </row>
    <row r="9" spans="2:32" ht="13.8" thickBot="1">
      <c r="B9" s="57">
        <v>160</v>
      </c>
      <c r="C9" s="7" t="s">
        <v>95</v>
      </c>
      <c r="D9" s="58" t="s">
        <v>105</v>
      </c>
      <c r="E9" s="9">
        <v>85.45</v>
      </c>
      <c r="F9" s="10">
        <v>13672</v>
      </c>
      <c r="I9" s="61">
        <v>80</v>
      </c>
      <c r="J9" s="23" t="s">
        <v>95</v>
      </c>
      <c r="K9" s="62" t="s">
        <v>105</v>
      </c>
      <c r="L9" s="25">
        <v>85.45</v>
      </c>
      <c r="M9" s="69">
        <f t="shared" si="0"/>
        <v>6836</v>
      </c>
      <c r="N9" s="67">
        <f>SUM(M8:M9)</f>
        <v>18539.72</v>
      </c>
      <c r="P9" s="12">
        <v>2</v>
      </c>
      <c r="Q9" s="59">
        <v>40</v>
      </c>
      <c r="R9" s="14" t="s">
        <v>95</v>
      </c>
      <c r="S9" s="60" t="s">
        <v>105</v>
      </c>
      <c r="T9" s="16">
        <v>85.45</v>
      </c>
      <c r="U9" s="17">
        <f>+Q9*T9</f>
        <v>3418</v>
      </c>
      <c r="X9" s="12">
        <v>2</v>
      </c>
      <c r="Y9" s="59">
        <v>40</v>
      </c>
      <c r="Z9" s="14" t="s">
        <v>95</v>
      </c>
      <c r="AA9" s="60" t="s">
        <v>105</v>
      </c>
      <c r="AB9" s="16">
        <v>85.45</v>
      </c>
      <c r="AC9" s="17">
        <f>+Y9*AB9</f>
        <v>3418</v>
      </c>
      <c r="AD9" s="11"/>
      <c r="AE9" s="11"/>
      <c r="AF9" s="11"/>
    </row>
    <row r="10" spans="2:32" ht="13.8" thickBot="1">
      <c r="B10" s="57">
        <v>80</v>
      </c>
      <c r="C10" s="7" t="s">
        <v>95</v>
      </c>
      <c r="D10" s="58" t="s">
        <v>106</v>
      </c>
      <c r="E10" s="9">
        <v>85.45</v>
      </c>
      <c r="F10" s="10">
        <v>6836</v>
      </c>
      <c r="H10" s="12">
        <v>3</v>
      </c>
      <c r="I10" s="59">
        <v>40</v>
      </c>
      <c r="J10" s="14" t="s">
        <v>95</v>
      </c>
      <c r="K10" s="60" t="s">
        <v>106</v>
      </c>
      <c r="L10" s="16">
        <v>85.45</v>
      </c>
      <c r="M10" s="70">
        <f t="shared" si="0"/>
        <v>3418</v>
      </c>
      <c r="Q10" s="63">
        <v>20</v>
      </c>
      <c r="R10" s="7" t="s">
        <v>95</v>
      </c>
      <c r="S10" s="58" t="s">
        <v>106</v>
      </c>
      <c r="T10" s="9">
        <v>85.45</v>
      </c>
      <c r="U10" s="20">
        <f>+Q10*T10</f>
        <v>1709</v>
      </c>
      <c r="Y10" s="63">
        <v>20</v>
      </c>
      <c r="Z10" s="7" t="s">
        <v>95</v>
      </c>
      <c r="AA10" s="58" t="s">
        <v>106</v>
      </c>
      <c r="AB10" s="9">
        <v>85.45</v>
      </c>
      <c r="AC10" s="20">
        <f>+Y10*AB10</f>
        <v>1709</v>
      </c>
      <c r="AD10" s="11"/>
      <c r="AE10" s="11"/>
      <c r="AF10" s="11"/>
    </row>
    <row r="11" spans="2:32" ht="21.6" thickBot="1">
      <c r="B11" s="64">
        <v>70</v>
      </c>
      <c r="C11" s="7" t="s">
        <v>95</v>
      </c>
      <c r="D11" s="58" t="s">
        <v>107</v>
      </c>
      <c r="E11" s="9">
        <v>335.6</v>
      </c>
      <c r="F11" s="10">
        <v>23492</v>
      </c>
      <c r="I11" s="65">
        <v>35</v>
      </c>
      <c r="J11" s="23" t="s">
        <v>95</v>
      </c>
      <c r="K11" s="62" t="s">
        <v>107</v>
      </c>
      <c r="L11" s="25">
        <v>335.6</v>
      </c>
      <c r="M11" s="69">
        <f t="shared" si="0"/>
        <v>11746</v>
      </c>
      <c r="N11" s="67">
        <f>SUM(M10:M11)</f>
        <v>15164</v>
      </c>
      <c r="Q11" s="65">
        <v>18</v>
      </c>
      <c r="R11" s="23" t="s">
        <v>95</v>
      </c>
      <c r="S11" s="62" t="s">
        <v>107</v>
      </c>
      <c r="T11" s="25">
        <v>335.6</v>
      </c>
      <c r="U11" s="26">
        <f>+Q11*T11</f>
        <v>6040.8</v>
      </c>
      <c r="V11" s="27">
        <f>SUM(U9:U11)</f>
        <v>11167.8</v>
      </c>
      <c r="Y11" s="65">
        <v>17</v>
      </c>
      <c r="Z11" s="23" t="s">
        <v>95</v>
      </c>
      <c r="AA11" s="62" t="s">
        <v>107</v>
      </c>
      <c r="AB11" s="25">
        <v>335.6</v>
      </c>
      <c r="AC11" s="26">
        <f>+Y11*AB11</f>
        <v>5705.2000000000007</v>
      </c>
      <c r="AD11" s="27">
        <f>SUM(AC9:AC11)</f>
        <v>10832.2</v>
      </c>
      <c r="AE11" s="11"/>
      <c r="AF11" s="11"/>
    </row>
    <row r="12" spans="2:32" ht="13.2">
      <c r="F12" s="11">
        <f>SUM(F6:F11)</f>
        <v>113848.85</v>
      </c>
      <c r="M12" s="66">
        <f>SUM(M6:M11)</f>
        <v>57239.4</v>
      </c>
      <c r="U12" s="11">
        <f>SUM(U6:U11)</f>
        <v>28787.5</v>
      </c>
      <c r="AC12" s="11">
        <f>SUM(AC6:AC11)</f>
        <v>27821.95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ALIMENTACION</vt:lpstr>
      <vt:lpstr>Sanitarios</vt:lpstr>
      <vt:lpstr>Medicinales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Lopez</dc:creator>
  <cp:lastModifiedBy>Cindy Lopez</cp:lastModifiedBy>
  <dcterms:created xsi:type="dcterms:W3CDTF">2024-05-28T21:19:27Z</dcterms:created>
  <dcterms:modified xsi:type="dcterms:W3CDTF">2024-06-21T21:21:40Z</dcterms:modified>
</cp:coreProperties>
</file>